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<sst xmlns="http://schemas.openxmlformats.org/spreadsheetml/2006/main" count="1612" uniqueCount="542">
  <si>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</si>
  <si>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</si>
  <si>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</si>
  <si>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</si>
  <si>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</si>
  <si>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</si>
  <si>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</si>
  <si>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</si>
  <si>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</si>
  <si>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</si>
  <si>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</si>
  <si>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</si>
  <si>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</si>
  <si>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</si>
  <si>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</si>
  <si>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</si>
  <si>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</si>
  <si>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</si>
  <si>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</si>
  <si>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</si>
  <si>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</si>
  <si>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</si>
  <si>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</si>
  <si>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</si>
  <si>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</si>
  <si>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</si>
  <si>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</si>
  <si>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</si>
  <si>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</si>
  <si>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</si>
  <si>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</si>
  <si>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</si>
  <si>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</si>
  <si>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</si>
  <si>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</si>
  <si>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</si>
  <si>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</si>
  <si>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</si>
  <si>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</si>
  <si>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</si>
  <si>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</si>
  <si>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</si>
  <si>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</si>
  <si>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</si>
  <si>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</si>
  <si>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</si>
  <si>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</si>
  <si>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</si>
  <si>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</si>
  <si>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</si>
  <si>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</si>
  <si>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</si>
  <si>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</si>
  <si>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</si>
  <si>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</si>
  <si>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</si>
  <si>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</si>
  <si>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</si>
  <si>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</si>
  <si>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</si>
  <si>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</si>
  <si>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</si>
  <si>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</si>
  <si>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</si>
  <si>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</si>
  <si>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</si>
  <si>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</si>
  <si>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</si>
  <si>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</si>
  <si>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</si>
  <si>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</si>
  <si>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</si>
  <si>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</si>
  <si>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</si>
  <si>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</si>
  <si>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</si>
  <si>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</si>
  <si>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</si>
  <si>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</si>
  <si>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</si>
  <si>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</si>
  <si>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</si>
  <si>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</si>
  <si>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</si>
  <si>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</si>
  <si>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</si>
  <si>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</si>
  <si>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</si>
  <si>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</si>
  <si>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</si>
  <si>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</si>
  <si>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</si>
  <si>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</si>
  <si>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</si>
  <si>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</si>
  <si>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</si>
  <si>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</si>
  <si>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</si>
  <si>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</si>
  <si>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</si>
  <si>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</si>
  <si>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</si>
  <si>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</si>
  <si>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</si>
  <si>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</si>
  <si>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</si>
  <si>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</si>
  <si>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</si>
  <si>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</si>
  <si>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</si>
  <si>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</si>
  <si>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</si>
  <si>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</si>
  <si>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</si>
  <si>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</si>
  <si>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</si>
  <si>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</si>
  <si>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</si>
  <si>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</si>
  <si>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</si>
  <si>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</si>
  <si>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</si>
  <si>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</si>
  <si>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</si>
  <si>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</si>
  <si>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</si>
  <si>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</si>
  <si>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</si>
  <si>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</si>
  <si>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</si>
  <si>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</si>
  <si>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</si>
  <si>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</si>
  <si>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</si>
  <si>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</si>
  <si>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</si>
  <si>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</si>
  <si>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</si>
  <si>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</si>
  <si>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</si>
  <si>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</si>
  <si>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</si>
  <si>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</si>
  <si>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</si>
  <si>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</si>
  <si>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</si>
  <si>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</si>
  <si>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</si>
  <si>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</si>
  <si>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</si>
  <si>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</si>
  <si>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</si>
  <si>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</si>
  <si>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</si>
  <si>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</si>
  <si>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</si>
  <si>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</si>
  <si>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</si>
  <si>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</si>
  <si>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</si>
  <si>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</si>
  <si>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</si>
  <si>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</si>
  <si>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</si>
  <si>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</si>
  <si>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</si>
  <si>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</si>
  <si>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</si>
  <si>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</si>
  <si>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</si>
  <si>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</si>
  <si>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</si>
  <si>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</si>
  <si>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</si>
  <si>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</si>
  <si>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</si>
  <si>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</si>
  <si>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</si>
  <si>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</si>
  <si>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</si>
  <si>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</si>
  <si>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</si>
  <si>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</si>
  <si>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</si>
  <si>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</si>
  <si>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</si>
  <si>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</si>
  <si>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</si>
  <si>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</si>
  <si>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</si>
  <si>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</si>
  <si>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</si>
  <si>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</si>
  <si>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</si>
  <si>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</si>
  <si>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</si>
  <si>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</si>
  <si>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</si>
  <si>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</si>
  <si>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</si>
  <si>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</si>
  <si>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</si>
  <si>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</si>
  <si>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</si>
  <si>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</si>
  <si>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</si>
  <si>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</si>
  <si>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</si>
  <si>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</si>
  <si>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</si>
  <si>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</si>
  <si>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</si>
  <si>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</si>
  <si>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</si>
  <si>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</si>
  <si>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</si>
  <si>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</si>
  <si>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</si>
  <si>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</si>
  <si>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</si>
  <si>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</si>
  <si>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</si>
  <si>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</si>
  <si>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</si>
  <si>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</si>
  <si>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</si>
  <si>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</si>
  <si>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</si>
  <si>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</si>
  <si>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</si>
  <si>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</si>
  <si>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</si>
  <si>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</si>
  <si>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</si>
  <si>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</si>
  <si>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</si>
  <si>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</si>
  <si>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</si>
  <si>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</si>
  <si>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</si>
  <si>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</si>
  <si>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</si>
  <si>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</si>
  <si>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</si>
  <si>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</si>
  <si>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</si>
  <si>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</si>
  <si>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</si>
  <si>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</si>
  <si>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</si>
  <si>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</si>
  <si>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</si>
  <si>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</si>
  <si>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</si>
  <si>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</si>
  <si>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</si>
  <si>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</si>
  <si>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</si>
  <si>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</si>
  <si>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</si>
  <si>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</si>
  <si>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</si>
  <si>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</si>
  <si>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</si>
  <si>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</si>
  <si>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</si>
  <si>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</si>
  <si>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</si>
  <si>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</si>
  <si>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</si>
  <si>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</si>
  <si>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</si>
  <si>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</si>
  <si>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</si>
  <si>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</si>
  <si>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</si>
  <si>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</si>
  <si>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</si>
  <si>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</si>
  <si>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</si>
  <si>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</si>
  <si>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</si>
  <si>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</si>
  <si>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</si>
  <si>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</si>
  <si>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</si>
  <si>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</si>
  <si>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</si>
  <si>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</si>
  <si>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</si>
  <si>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</si>
  <si>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</si>
  <si>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</si>
  <si>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</si>
  <si>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</si>
  <si>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</si>
  <si>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</si>
  <si>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</si>
  <si>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</si>
  <si>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</si>
  <si>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</si>
  <si>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</si>
  <si>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</si>
  <si>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</si>
  <si>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</si>
  <si>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</si>
  <si>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</si>
  <si>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</si>
  <si>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</si>
  <si>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</si>
  <si>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</si>
  <si>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</si>
  <si>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</si>
  <si>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</si>
  <si>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</si>
  <si>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</si>
  <si>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</si>
  <si>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</si>
  <si>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</si>
  <si>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</si>
  <si>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</si>
  <si>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</si>
  <si>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</si>
  <si>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</si>
  <si>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</si>
  <si>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</si>
  <si>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</si>
  <si>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</si>
  <si>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</si>
  <si>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</si>
  <si>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</si>
  <si>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</si>
  <si>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</si>
  <si>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</si>
  <si>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</si>
  <si>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</si>
  <si>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</si>
  <si>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</si>
  <si>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</si>
  <si>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</si>
  <si>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</si>
  <si>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</si>
  <si>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</si>
  <si>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</si>
  <si>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</si>
  <si>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</si>
  <si>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</si>
  <si>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</si>
  <si>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</si>
  <si>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</si>
  <si>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</si>
  <si>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</si>
  <si>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</si>
  <si>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</si>
  <si>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</si>
  <si>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</si>
  <si>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</si>
  <si>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</si>
  <si>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</si>
  <si>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</si>
  <si>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</si>
  <si>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</si>
  <si>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</si>
  <si>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</si>
  <si>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</si>
  <si>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</si>
  <si>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</si>
  <si>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</si>
  <si>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</si>
  <si>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</si>
  <si>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</si>
  <si>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</si>
  <si>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</si>
  <si>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</si>
  <si>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</si>
  <si>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</si>
  <si>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</si>
  <si>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</si>
  <si>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</si>
  <si>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</si>
  <si>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</si>
  <si>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</si>
  <si>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</si>
  <si>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</si>
  <si>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</si>
  <si>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</si>
  <si>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</si>
  <si>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</si>
  <si>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</si>
  <si>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</si>
  <si>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</si>
  <si>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</si>
  <si>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</si>
  <si>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</si>
  <si>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</si>
  <si>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</si>
  <si>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</si>
  <si>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</si>
  <si>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</si>
  <si>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</si>
  <si>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</si>
  <si>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</si>
  <si>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</si>
  <si>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</si>
  <si>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</si>
  <si>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</si>
  <si>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</si>
  <si>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</si>
  <si>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</si>
  <si>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</si>
  <si>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</si>
  <si>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</si>
  <si>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</si>
  <si>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</si>
  <si>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</si>
  <si>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</si>
  <si>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</si>
  <si>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</si>
  <si>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</si>
  <si>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</si>
  <si>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</si>
  <si>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</si>
  <si>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</si>
  <si>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</si>
  <si>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</si>
  <si>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</si>
  <si>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</si>
  <si>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</si>
  <si>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</si>
  <si>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</si>
  <si>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</si>
  <si>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</si>
  <si>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</si>
  <si>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</si>
  <si>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</si>
  <si>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</si>
  <si>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</si>
  <si>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</si>
  <si>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</si>
  <si>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</si>
  <si>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</si>
  <si>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</si>
  <si>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</si>
  <si>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</si>
  <si>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</si>
  <si>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</si>
  <si>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</si>
  <si>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</si>
  <si>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</si>
  <si>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</si>
  <si>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</si>
  <si>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</si>
  <si>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</si>
  <si>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</si>
  <si>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</si>
  <si>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</si>
  <si>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</si>
  <si>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</si>
  <si>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</si>
  <si>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</si>
  <si>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</si>
  <si>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</si>
  <si>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</si>
  <si>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</si>
  <si>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</si>
  <si>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</si>
  <si>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</si>
  <si>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</si>
  <si>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</si>
  <si>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</si>
  <si>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</si>
  <si>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F_000-56-1-07.20-0105</t>
  </si>
  <si>
    <t>по состоянию на 01.01.2018</t>
  </si>
  <si>
    <t>Акт обследования технического состояния от 26 декабря 2015 б/н</t>
  </si>
  <si>
    <t>Комиэнерго</t>
  </si>
  <si>
    <t>2.2 Оборудование, прочие товары</t>
  </si>
  <si>
    <t>МТРиО</t>
  </si>
  <si>
    <t>Поставка серверного оборудования</t>
  </si>
  <si>
    <t>мониторинг цен</t>
  </si>
  <si>
    <t>ПЗ</t>
  </si>
  <si>
    <t>ООО "Ди Си Эм Эс Рус"</t>
  </si>
  <si>
    <t>договор Поставки от 08.11.2017 № 599/17-А поставщик ООО "Нордкомп"</t>
  </si>
  <si>
    <t>договор Поставки от 27.12.2016 № 606/1020/16 поставщик ООО "Ди Си Эм Эс Рус"</t>
  </si>
  <si>
    <t xml:space="preserve"> ООО "Ди Си Эм Эс Рус" , Поставки ,  , 27.12.2016 , 606/1020/16
 ООО "Нордкомп" , Поставки ,  , 08.11.2017 , 599/17-А</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</si>
  <si>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</si>
  <si>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</si>
  <si>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</si>
  <si>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</si>
  <si>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</si>
  <si>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</si>
  <si>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</si>
  <si>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</si>
  <si>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</si>
  <si>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</si>
  <si>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</si>
  <si>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</si>
  <si>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</si>
  <si>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</si>
  <si>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</si>
  <si>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</si>
  <si>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</si>
  <si>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</si>
  <si>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</si>
  <si>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2.2. Оборудование, прочие товары</t>
  </si>
  <si>
    <t>Март 2018</t>
  </si>
  <si>
    <t>Поставки</t>
  </si>
  <si>
    <t>Поставка оборудования бесперебойного электропитания PowerWare 9130 ( 2х3000 ВА, on-line, горячий резерв, механический байпас, 2 часа работы от АКБ) (для нужд ПЭС филиала ПАО "МРСК Северо-Запада" "Комиэнерго")</t>
  </si>
  <si>
    <t>Мониторинг цен рынка</t>
  </si>
  <si>
    <t>Простая зак</t>
  </si>
  <si>
    <t>ООО "Тимак"</t>
  </si>
  <si>
    <t>Нордкомп</t>
  </si>
  <si>
    <t>Неэлектронная</t>
  </si>
  <si>
    <t>27.11.2017</t>
  </si>
  <si>
    <t>02.11.2017</t>
  </si>
  <si>
    <t>31.12.2017</t>
  </si>
  <si>
    <t>08.11.2017</t>
  </si>
  <si>
    <t>31.01.2018</t>
  </si>
  <si>
    <t>04.12.2017</t>
  </si>
  <si>
    <t>ИНФОТЕХ</t>
  </si>
  <si>
    <t>0,261 млн.руб./шт. (без НДС)</t>
  </si>
  <si>
    <t xml:space="preserve">Денежный поток на собственный капитал, руб </t>
  </si>
  <si>
    <t>до 2 018 г.</t>
  </si>
  <si>
    <t xml:space="preserve">Чистая приведённая стоимость без учета продажи (NPV) </t>
  </si>
  <si>
    <t xml:space="preserve">01.09.2016
01.09.2017
01.09.2018
01.09.2019
</t>
  </si>
  <si>
    <t>г. Сыктывкар, г. Ухта, г. Печора, г. Воркута</t>
  </si>
  <si>
    <t>Республика Коми, г. Сыктывкар, г. Ухта, г. Печора, г. Воркута</t>
  </si>
  <si>
    <t>Год раскрытия информации: 2 019 год</t>
  </si>
  <si>
    <t>Год раскрытия информации: 2 019 год</t>
  </si>
  <si>
    <t>Год раскрытия информации: 2019 год</t>
  </si>
  <si>
    <t>Приобретение оборудования серверных площадок (22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</si>
  <si>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7,072; </t>
  </si>
  <si>
    <t>7,072 млн. руб. с НДС (в том числе за период реализации программы 7,072 млн. руб. с НДС)</t>
  </si>
  <si>
    <t>5,993 млн. руб. без НДС (в том числе за период реализации программы 5,993 млн. руб. без НДС)</t>
  </si>
  <si>
    <t>З</t>
  </si>
  <si>
    <t>01.11.2016
01.11.2017
01.11.2018
01.11.2019</t>
  </si>
  <si>
    <t>01.11.2016
01.11.2017
01.11.2018</t>
  </si>
  <si>
    <t xml:space="preserve">01.09.2016
01.09.2017
01.09.2018
</t>
  </si>
  <si>
    <t>22 шт.;</t>
  </si>
  <si>
    <t>Расчет стоимости по введенному ИП</t>
  </si>
  <si>
    <t>не требуется</t>
  </si>
  <si>
    <t>оборудование серверных площадок (22 шт.)</t>
  </si>
  <si>
    <t>Приобретение оборудования: сетевых коммутаторов, серверы рабочей группы СТ1, серверы рабочей группы СТ2, консоли, монтажые комплекты (провода, переходники, сетевые фильтры) взамен устаревшего оборудования сервергных (Акт обследования технического состояния от 26 декабря 2015 б/н)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</si>
</sst>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419]mmmm\ yyyy;@"/>
    <numFmt numFmtId="170" formatCode="#,##0.00000"/>
    <numFmt numFmtId="171" formatCode="0.00&quot; %&quot;"/>
    <numFmt numFmtId="172" formatCode="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
      <sz val="1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5" applyNumberFormat="0" applyAlignment="0" applyProtection="0"/>
    <xf numFmtId="0" fontId="30" fillId="21" borderId="16" applyNumberFormat="0" applyAlignment="0" applyProtection="0"/>
    <xf numFmtId="0" fontId="31" fillId="21" borderId="15" applyNumberFormat="0" applyAlignment="0" applyProtection="0"/>
    <xf numFmtId="0" fontId="32" fillId="0" borderId="0" applyBorder="0">
      <alignment horizontal="center" vertical="center" wrapText="1"/>
    </xf>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22" borderId="21"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2"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3"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xf numFmtId="9" fontId="24" fillId="0" borderId="0" applyFont="0" applyFill="0" applyBorder="0" applyAlignment="0" applyProtection="0"/>
  </cellStyleXfs>
  <cellXfs count="2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8"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1" xfId="0" applyFont="1" applyFill="1" applyBorder="1" applyAlignment="1">
      <alignment horizontal="left" wrapText="1"/>
    </xf>
    <xf numFmtId="0" fontId="1" fillId="0" borderId="9"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0" xfId="2" applyFont="1" applyFill="1" applyBorder="1" applyAlignment="1">
      <alignment horizontal="center" vertical="center" wrapText="1"/>
    </xf>
    <xf numFmtId="4" fontId="12" fillId="0" borderId="9" xfId="2" applyNumberFormat="1" applyFont="1" applyFill="1" applyBorder="1" applyAlignment="1">
      <alignment horizontal="center" vertical="center" textRotation="90" wrapText="1"/>
    </xf>
    <xf numFmtId="0" fontId="12" fillId="0" borderId="9" xfId="2" applyFont="1" applyFill="1" applyBorder="1" applyAlignment="1">
      <alignment horizontal="center" vertical="center" textRotation="90" wrapText="1"/>
    </xf>
    <xf numFmtId="0" fontId="12" fillId="0" borderId="9" xfId="2" applyNumberFormat="1" applyFont="1" applyFill="1" applyBorder="1" applyAlignment="1">
      <alignment horizontal="center" vertical="center" wrapText="1"/>
    </xf>
    <xf numFmtId="49" fontId="12" fillId="0" borderId="9" xfId="2" applyNumberFormat="1" applyFont="1" applyFill="1" applyBorder="1" applyAlignment="1">
      <alignment horizontal="center" vertical="center" wrapText="1"/>
    </xf>
    <xf numFmtId="0" fontId="12" fillId="0" borderId="9" xfId="2" applyFont="1" applyFill="1" applyBorder="1" applyAlignment="1">
      <alignment horizontal="left" vertical="center" wrapText="1"/>
    </xf>
    <xf numFmtId="4" fontId="10" fillId="0" borderId="9" xfId="2" applyNumberFormat="1" applyFont="1" applyBorder="1" applyAlignment="1">
      <alignment horizontal="center" vertical="center"/>
    </xf>
    <xf numFmtId="165" fontId="10" fillId="0" borderId="9" xfId="2" applyNumberFormat="1" applyFont="1" applyBorder="1" applyAlignment="1">
      <alignment horizontal="center" vertical="center"/>
    </xf>
    <xf numFmtId="0" fontId="10" fillId="0" borderId="9" xfId="2" applyNumberFormat="1" applyFont="1" applyBorder="1" applyAlignment="1">
      <alignment horizontal="center" vertical="center"/>
    </xf>
    <xf numFmtId="49" fontId="10" fillId="0" borderId="9" xfId="2" applyNumberFormat="1" applyFont="1" applyFill="1" applyBorder="1" applyAlignment="1">
      <alignment horizontal="center" vertical="center" wrapText="1"/>
    </xf>
    <xf numFmtId="0" fontId="10" fillId="0" borderId="9" xfId="2" applyFont="1" applyFill="1" applyBorder="1" applyAlignment="1">
      <alignment horizontal="left" vertical="center" wrapText="1"/>
    </xf>
    <xf numFmtId="4" fontId="12" fillId="0" borderId="9" xfId="2" applyNumberFormat="1" applyFont="1" applyFill="1" applyBorder="1" applyAlignment="1">
      <alignment horizontal="center" vertical="center" wrapText="1"/>
    </xf>
    <xf numFmtId="4" fontId="10" fillId="0" borderId="9" xfId="2" applyNumberFormat="1" applyFont="1" applyFill="1" applyBorder="1" applyAlignment="1">
      <alignment horizontal="center" vertical="center" wrapText="1"/>
    </xf>
    <xf numFmtId="165" fontId="19" fillId="0" borderId="0" xfId="2" applyNumberFormat="1" applyFont="1"/>
    <xf numFmtId="0" fontId="10" fillId="0" borderId="13" xfId="2" applyFont="1" applyFill="1" applyBorder="1" applyAlignment="1">
      <alignment horizontal="left" vertical="center" wrapText="1"/>
    </xf>
    <xf numFmtId="2" fontId="19" fillId="0" borderId="0" xfId="2" applyNumberFormat="1" applyFont="1"/>
    <xf numFmtId="0" fontId="10" fillId="0" borderId="9" xfId="2" applyNumberFormat="1" applyFont="1" applyFill="1" applyBorder="1" applyAlignment="1">
      <alignment horizontal="center" vertical="center" wrapText="1"/>
    </xf>
    <xf numFmtId="4" fontId="10" fillId="0" borderId="9" xfId="2" applyNumberFormat="1" applyFont="1" applyBorder="1" applyAlignment="1">
      <alignment horizontal="center"/>
    </xf>
    <xf numFmtId="0" fontId="21" fillId="0" borderId="9" xfId="5" applyFont="1" applyFill="1" applyBorder="1" applyAlignment="1">
      <alignment horizontal="left" vertical="center" wrapText="1"/>
    </xf>
    <xf numFmtId="4" fontId="10" fillId="0" borderId="9" xfId="6" applyNumberFormat="1" applyFont="1" applyFill="1" applyBorder="1" applyAlignment="1">
      <alignment horizontal="center" vertical="center" wrapText="1"/>
    </xf>
    <xf numFmtId="0" fontId="10" fillId="0" borderId="9"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9" xfId="5" applyNumberFormat="1" applyFont="1" applyFill="1" applyBorder="1" applyAlignment="1">
      <alignment horizontal="center" vertical="center" wrapText="1"/>
    </xf>
    <xf numFmtId="4" fontId="21" fillId="0" borderId="9" xfId="5" applyNumberFormat="1" applyFont="1" applyFill="1" applyBorder="1" applyAlignment="1">
      <alignment horizontal="center" vertical="center" wrapText="1"/>
    </xf>
    <xf numFmtId="2" fontId="21" fillId="0" borderId="9" xfId="5" applyNumberFormat="1" applyFont="1" applyFill="1" applyBorder="1" applyAlignment="1">
      <alignment horizontal="center" vertical="center" wrapText="1"/>
    </xf>
    <xf numFmtId="0" fontId="10" fillId="0" borderId="9" xfId="2" applyFont="1" applyFill="1" applyBorder="1" applyAlignment="1">
      <alignment horizontal="center" vertical="center" wrapText="1"/>
    </xf>
    <xf numFmtId="4" fontId="10" fillId="0" borderId="9" xfId="2" applyNumberFormat="1" applyFont="1" applyFill="1" applyBorder="1" applyAlignment="1">
      <alignment horizontal="left" vertical="center" wrapText="1"/>
    </xf>
    <xf numFmtId="4" fontId="10" fillId="0" borderId="9"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9" xfId="5" applyFont="1" applyFill="1" applyBorder="1" applyAlignment="1">
      <alignment horizontal="center" vertical="center" wrapText="1"/>
    </xf>
    <xf numFmtId="0" fontId="23" fillId="0" borderId="9" xfId="5" applyFont="1" applyFill="1" applyBorder="1" applyAlignment="1">
      <alignment horizontal="left" vertical="center" wrapText="1"/>
    </xf>
    <xf numFmtId="0" fontId="21" fillId="0" borderId="14" xfId="5" applyFont="1" applyFill="1" applyBorder="1" applyAlignment="1">
      <alignment horizontal="left" vertical="center" wrapText="1"/>
    </xf>
    <xf numFmtId="2" fontId="10" fillId="0" borderId="9"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0"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169"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170" fontId="1" fillId="0" borderId="1" xfId="0" applyNumberFormat="1" applyFont="1" applyBorder="1" applyAlignment="1">
      <alignment horizontal="center" vertical="center" wrapText="1"/>
    </xf>
    <xf numFmtId="49" fontId="21" fillId="0" borderId="24" xfId="45" applyNumberFormat="1" applyFont="1" applyBorder="1" applyAlignment="1">
      <alignment horizontal="center" vertical="center" wrapText="1"/>
    </xf>
    <xf numFmtId="14" fontId="1" fillId="0" borderId="9" xfId="0" applyNumberFormat="1" applyFont="1" applyBorder="1" applyAlignment="1">
      <alignment vertical="center" wrapText="1"/>
    </xf>
    <xf numFmtId="0" fontId="1" fillId="0" borderId="9" xfId="0" applyFont="1" applyBorder="1" applyAlignment="1">
      <alignment vertical="center" wrapText="1"/>
    </xf>
    <xf numFmtId="0" fontId="1" fillId="0" borderId="9" xfId="241" applyNumberFormat="1" applyFont="1" applyBorder="1" applyAlignment="1">
      <alignment horizontal="center" vertical="center" wrapText="1"/>
    </xf>
    <xf numFmtId="1" fontId="1" fillId="0" borderId="9" xfId="241" applyNumberFormat="1" applyFont="1" applyBorder="1" applyAlignment="1">
      <alignment horizontal="center" vertical="center" wrapText="1"/>
    </xf>
    <xf numFmtId="0" fontId="0" fillId="0" borderId="0" xfId="0" applyAlignment="1">
      <alignment horizontal="center"/>
    </xf>
    <xf numFmtId="172" fontId="1" fillId="0" borderId="9" xfId="241" applyNumberFormat="1" applyFont="1" applyBorder="1" applyAlignment="1">
      <alignment horizontal="center" vertical="center" wrapText="1"/>
    </xf>
    <xf numFmtId="165" fontId="1" fillId="0" borderId="9" xfId="241" applyNumberFormat="1" applyFont="1" applyBorder="1" applyAlignment="1">
      <alignment horizontal="center" vertical="center" wrapText="1"/>
    </xf>
    <xf numFmtId="0" fontId="12" fillId="0" borderId="9" xfId="2" applyFont="1" applyFill="1" applyBorder="1" applyAlignment="1">
      <alignment horizontal="center" vertical="center" wrapText="1"/>
    </xf>
    <xf numFmtId="0" fontId="9" fillId="0" borderId="0" xfId="242"/>
    <xf numFmtId="0" fontId="1" fillId="0" borderId="0" xfId="242" applyFont="1" applyAlignment="1">
      <alignment horizontal="left"/>
    </xf>
    <xf numFmtId="0" fontId="1" fillId="0" borderId="0" xfId="242" applyNumberFormat="1" applyFont="1" applyAlignment="1">
      <alignment horizontal="left" wrapText="1"/>
    </xf>
    <xf numFmtId="3" fontId="1" fillId="0" borderId="34" xfId="242" applyNumberFormat="1" applyFont="1" applyBorder="1" applyAlignment="1">
      <alignment horizontal="right" wrapText="1"/>
    </xf>
    <xf numFmtId="0" fontId="1" fillId="0" borderId="34" xfId="242" applyNumberFormat="1" applyFont="1" applyBorder="1" applyAlignment="1">
      <alignment horizontal="left" wrapText="1"/>
    </xf>
    <xf numFmtId="166" fontId="1" fillId="0" borderId="11" xfId="242" applyNumberFormat="1" applyFont="1" applyBorder="1" applyAlignment="1">
      <alignment horizontal="right" wrapText="1"/>
    </xf>
    <xf numFmtId="1" fontId="1" fillId="0" borderId="11" xfId="242" applyNumberFormat="1" applyFont="1" applyBorder="1" applyAlignment="1">
      <alignment horizontal="right" wrapText="1"/>
    </xf>
    <xf numFmtId="0" fontId="1" fillId="0" borderId="11" xfId="242" applyNumberFormat="1" applyFont="1" applyBorder="1" applyAlignment="1">
      <alignment horizontal="left" wrapText="1"/>
    </xf>
    <xf numFmtId="0" fontId="1" fillId="0" borderId="11" xfId="242" applyNumberFormat="1" applyFont="1" applyBorder="1" applyAlignment="1">
      <alignment horizontal="right" wrapText="1"/>
    </xf>
    <xf numFmtId="3" fontId="1" fillId="0" borderId="11" xfId="242" applyNumberFormat="1" applyFont="1" applyBorder="1" applyAlignment="1">
      <alignment horizontal="right" wrapText="1"/>
    </xf>
    <xf numFmtId="165" fontId="1" fillId="0" borderId="11" xfId="242" applyNumberFormat="1" applyFont="1" applyBorder="1" applyAlignment="1">
      <alignment horizontal="right" wrapText="1"/>
    </xf>
    <xf numFmtId="0" fontId="1" fillId="0" borderId="29" xfId="242" applyNumberFormat="1" applyFont="1" applyBorder="1" applyAlignment="1">
      <alignment horizontal="left" wrapText="1"/>
    </xf>
    <xf numFmtId="0" fontId="1" fillId="0" borderId="9" xfId="242" applyNumberFormat="1" applyFont="1" applyBorder="1" applyAlignment="1">
      <alignment horizontal="left" wrapText="1"/>
    </xf>
    <xf numFmtId="0" fontId="9" fillId="0" borderId="9" xfId="242" applyFont="1" applyBorder="1" applyAlignment="1">
      <alignment horizontal="left"/>
    </xf>
    <xf numFmtId="0" fontId="9" fillId="0" borderId="37" xfId="242" applyFont="1" applyBorder="1" applyAlignment="1">
      <alignment horizontal="left"/>
    </xf>
    <xf numFmtId="0" fontId="1" fillId="0" borderId="40" xfId="242" applyNumberFormat="1" applyFont="1" applyBorder="1" applyAlignment="1">
      <alignment horizontal="left" wrapText="1"/>
    </xf>
    <xf numFmtId="0" fontId="1" fillId="0" borderId="41" xfId="242" applyNumberFormat="1" applyFont="1" applyBorder="1" applyAlignment="1">
      <alignment horizontal="left" wrapText="1"/>
    </xf>
    <xf numFmtId="0" fontId="1" fillId="0" borderId="39" xfId="242" applyNumberFormat="1" applyFont="1" applyBorder="1" applyAlignment="1">
      <alignment horizontal="left" wrapText="1"/>
    </xf>
    <xf numFmtId="0" fontId="9" fillId="0" borderId="39" xfId="242" applyFont="1" applyBorder="1" applyAlignment="1">
      <alignment horizontal="left"/>
    </xf>
    <xf numFmtId="0" fontId="9" fillId="0" borderId="42" xfId="242" applyFont="1" applyBorder="1" applyAlignment="1">
      <alignment horizontal="left"/>
    </xf>
    <xf numFmtId="4" fontId="9" fillId="0" borderId="0" xfId="242" applyNumberFormat="1"/>
    <xf numFmtId="0" fontId="1" fillId="0" borderId="1" xfId="0" applyFont="1" applyBorder="1" applyAlignment="1">
      <alignment horizontal="left" wrapText="1"/>
    </xf>
    <xf numFmtId="0" fontId="0" fillId="0" borderId="0" xfId="0" applyBorder="1"/>
    <xf numFmtId="10" fontId="50" fillId="0" borderId="0" xfId="251" applyNumberFormat="1" applyFont="1" applyFill="1" applyBorder="1" applyAlignment="1">
      <alignment horizontal="justify" vertical="top" wrapText="1"/>
    </xf>
    <xf numFmtId="172" fontId="50" fillId="0" borderId="0" xfId="2" applyNumberFormat="1" applyFont="1" applyFill="1" applyBorder="1" applyAlignment="1">
      <alignment horizontal="justify" vertical="top"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4" xfId="242" applyNumberFormat="1" applyFont="1" applyBorder="1" applyAlignment="1">
      <alignment horizontal="left" wrapText="1"/>
    </xf>
    <xf numFmtId="0" fontId="1" fillId="0" borderId="31" xfId="242" applyNumberFormat="1" applyFont="1" applyBorder="1" applyAlignment="1">
      <alignment horizontal="right" wrapText="1"/>
    </xf>
    <xf numFmtId="0" fontId="1" fillId="0" borderId="30" xfId="242" applyNumberFormat="1" applyFont="1" applyBorder="1" applyAlignment="1">
      <alignment horizontal="left" wrapText="1"/>
    </xf>
    <xf numFmtId="0" fontId="1" fillId="0" borderId="32" xfId="242" applyNumberFormat="1" applyFont="1" applyBorder="1" applyAlignment="1">
      <alignment horizontal="left" wrapText="1"/>
    </xf>
    <xf numFmtId="0" fontId="1" fillId="0" borderId="0" xfId="242" applyNumberFormat="1" applyFont="1" applyAlignment="1">
      <alignment horizontal="left" wrapText="1"/>
    </xf>
    <xf numFmtId="0" fontId="1" fillId="0" borderId="9" xfId="242" applyNumberFormat="1" applyFont="1" applyBorder="1" applyAlignment="1">
      <alignment horizontal="left" wrapText="1"/>
    </xf>
    <xf numFmtId="0" fontId="1" fillId="0" borderId="31" xfId="242" applyNumberFormat="1" applyFont="1" applyBorder="1" applyAlignment="1">
      <alignment horizontal="left" wrapText="1"/>
    </xf>
    <xf numFmtId="0" fontId="1" fillId="0" borderId="11" xfId="242" applyNumberFormat="1" applyFont="1" applyBorder="1" applyAlignment="1">
      <alignment horizontal="right" wrapText="1"/>
    </xf>
    <xf numFmtId="0" fontId="1" fillId="0" borderId="11" xfId="242" applyNumberFormat="1" applyFont="1" applyBorder="1" applyAlignment="1">
      <alignment horizontal="left" wrapText="1"/>
    </xf>
    <xf numFmtId="1" fontId="1" fillId="0" borderId="31" xfId="242" applyNumberFormat="1" applyFont="1" applyBorder="1" applyAlignment="1">
      <alignment horizontal="right" wrapText="1"/>
    </xf>
    <xf numFmtId="0" fontId="1" fillId="0" borderId="33" xfId="242" applyNumberFormat="1" applyFont="1" applyBorder="1" applyAlignment="1">
      <alignment horizontal="left"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2" fillId="0" borderId="0" xfId="242" applyNumberFormat="1" applyFont="1" applyAlignment="1">
      <alignment horizontal="left" wrapText="1"/>
    </xf>
    <xf numFmtId="4" fontId="1" fillId="0" borderId="31" xfId="242" applyNumberFormat="1" applyFont="1" applyBorder="1" applyAlignment="1">
      <alignment horizontal="right" wrapText="1"/>
    </xf>
    <xf numFmtId="166" fontId="1" fillId="0" borderId="31" xfId="242" applyNumberFormat="1" applyFont="1" applyBorder="1" applyAlignment="1">
      <alignment horizontal="right" wrapText="1"/>
    </xf>
    <xf numFmtId="0" fontId="2" fillId="0" borderId="30" xfId="242" applyNumberFormat="1" applyFont="1" applyBorder="1" applyAlignment="1">
      <alignment horizontal="left" wrapText="1"/>
    </xf>
    <xf numFmtId="0" fontId="2" fillId="0" borderId="7" xfId="0" applyFont="1" applyBorder="1" applyAlignment="1">
      <alignment horizontal="left"/>
    </xf>
    <xf numFmtId="0" fontId="1" fillId="0" borderId="3" xfId="0" applyFont="1" applyBorder="1" applyAlignment="1">
      <alignment horizontal="left" wrapText="1"/>
    </xf>
    <xf numFmtId="0" fontId="2" fillId="0" borderId="38" xfId="242" applyFont="1" applyBorder="1" applyAlignment="1">
      <alignment horizontal="left"/>
    </xf>
    <xf numFmtId="0" fontId="1" fillId="0" borderId="39" xfId="242" applyNumberFormat="1" applyFont="1" applyBorder="1" applyAlignment="1">
      <alignment horizontal="left" wrapText="1"/>
    </xf>
    <xf numFmtId="3" fontId="1" fillId="0" borderId="11" xfId="242" applyNumberFormat="1" applyFont="1" applyBorder="1" applyAlignment="1">
      <alignment horizontal="right" wrapText="1"/>
    </xf>
    <xf numFmtId="0" fontId="2" fillId="0" borderId="36" xfId="242" applyNumberFormat="1" applyFont="1" applyBorder="1" applyAlignment="1">
      <alignment horizontal="left" wrapText="1"/>
    </xf>
    <xf numFmtId="4" fontId="1" fillId="0" borderId="9" xfId="242" applyNumberFormat="1" applyFont="1" applyBorder="1" applyAlignment="1">
      <alignment horizontal="right" wrapText="1"/>
    </xf>
    <xf numFmtId="0" fontId="2" fillId="0" borderId="35" xfId="242"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9" xfId="2"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2" xfId="4" applyFont="1" applyFill="1" applyBorder="1" applyAlignment="1">
      <alignment horizontal="center" vertical="center"/>
    </xf>
    <xf numFmtId="0" fontId="12" fillId="0" borderId="9"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0"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9" xfId="2" applyFont="1" applyBorder="1" applyAlignment="1">
      <alignment horizontal="center" vertical="center"/>
    </xf>
    <xf numFmtId="4" fontId="12" fillId="0" borderId="10"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172" fontId="1" fillId="0" borderId="10" xfId="241" applyNumberFormat="1" applyFont="1" applyBorder="1" applyAlignment="1">
      <alignment horizontal="center" vertical="center" wrapText="1"/>
    </xf>
    <xf numFmtId="0" fontId="1" fillId="0" borderId="13" xfId="241" applyNumberFormat="1" applyFont="1" applyBorder="1" applyAlignment="1">
      <alignment horizontal="center" vertical="center" wrapText="1"/>
    </xf>
    <xf numFmtId="0" fontId="1" fillId="0" borderId="14" xfId="241" applyNumberFormat="1" applyFont="1" applyBorder="1" applyAlignment="1">
      <alignment horizontal="center" vertical="center" wrapText="1"/>
    </xf>
    <xf numFmtId="0" fontId="1" fillId="0" borderId="10" xfId="241" applyNumberFormat="1" applyFont="1" applyBorder="1" applyAlignment="1">
      <alignment horizontal="center" vertical="center" wrapText="1"/>
    </xf>
    <xf numFmtId="0" fontId="1" fillId="0" borderId="25" xfId="241" applyNumberFormat="1" applyFont="1" applyBorder="1" applyAlignment="1">
      <alignment horizontal="center" vertical="center" wrapText="1"/>
    </xf>
    <xf numFmtId="0" fontId="1" fillId="0" borderId="0" xfId="241" applyNumberFormat="1" applyFont="1" applyAlignment="1">
      <alignment horizontal="center" vertical="center" wrapText="1"/>
    </xf>
    <xf numFmtId="0" fontId="1" fillId="0" borderId="26" xfId="241" applyNumberFormat="1" applyFont="1" applyBorder="1" applyAlignment="1">
      <alignment horizontal="center" vertical="center" wrapText="1"/>
    </xf>
    <xf numFmtId="0" fontId="1" fillId="0" borderId="27" xfId="241" applyNumberFormat="1" applyFont="1" applyBorder="1" applyAlignment="1">
      <alignment horizontal="center" vertical="center" wrapText="1"/>
    </xf>
    <xf numFmtId="0" fontId="1" fillId="0" borderId="28" xfId="241" applyNumberFormat="1" applyFont="1" applyBorder="1" applyAlignment="1">
      <alignment horizontal="center" vertical="center" wrapText="1"/>
    </xf>
    <xf numFmtId="0" fontId="1" fillId="0" borderId="24" xfId="241" applyNumberFormat="1" applyFont="1" applyBorder="1" applyAlignment="1">
      <alignment horizontal="center" vertical="center" wrapText="1"/>
    </xf>
    <xf numFmtId="1" fontId="1" fillId="0" borderId="10" xfId="241"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7" fillId="0" borderId="9" xfId="240" applyNumberFormat="1" applyFont="1" applyBorder="1" applyAlignment="1">
      <alignment horizontal="left" wrapText="1"/>
    </xf>
    <xf numFmtId="0" fontId="8" fillId="0" borderId="9" xfId="240" applyNumberFormat="1" applyFont="1" applyBorder="1" applyAlignment="1">
      <alignment horizontal="left" wrapText="1"/>
    </xf>
    <xf numFmtId="0" fontId="1" fillId="0" borderId="11" xfId="240" applyNumberFormat="1" applyFont="1" applyBorder="1" applyAlignment="1">
      <alignment horizontal="center" wrapText="1"/>
    </xf>
    <xf numFmtId="0" fontId="1" fillId="0" borderId="12" xfId="240" applyNumberFormat="1" applyFont="1" applyBorder="1" applyAlignment="1">
      <alignment horizontal="center" wrapText="1"/>
    </xf>
    <xf numFmtId="0" fontId="1" fillId="0" borderId="29" xfId="240" applyNumberFormat="1" applyFont="1" applyBorder="1" applyAlignment="1">
      <alignment horizontal="center" wrapText="1"/>
    </xf>
    <xf numFmtId="0" fontId="1" fillId="0" borderId="9" xfId="240" applyNumberFormat="1" applyFont="1" applyBorder="1" applyAlignment="1">
      <alignment horizontal="center" wrapText="1"/>
    </xf>
    <xf numFmtId="0" fontId="7" fillId="0" borderId="13" xfId="240" applyNumberFormat="1" applyFont="1" applyBorder="1" applyAlignment="1">
      <alignment horizontal="left" wrapText="1"/>
    </xf>
    <xf numFmtId="2" fontId="1" fillId="0" borderId="9" xfId="240" applyNumberFormat="1" applyFont="1" applyBorder="1" applyAlignment="1">
      <alignment horizontal="center" wrapText="1"/>
    </xf>
    <xf numFmtId="10" fontId="1" fillId="0" borderId="11" xfId="240" applyNumberFormat="1" applyFont="1" applyBorder="1" applyAlignment="1">
      <alignment horizontal="center" wrapText="1"/>
    </xf>
    <xf numFmtId="171" fontId="1" fillId="0" borderId="9" xfId="240" applyNumberFormat="1" applyFont="1" applyBorder="1" applyAlignment="1">
      <alignment horizontal="center" wrapText="1"/>
    </xf>
    <xf numFmtId="0" fontId="7" fillId="0" borderId="14" xfId="240" applyNumberFormat="1" applyFont="1" applyBorder="1" applyAlignment="1">
      <alignment horizontal="left" wrapText="1"/>
    </xf>
    <xf numFmtId="0" fontId="1" fillId="0" borderId="10" xfId="240" applyNumberFormat="1" applyFont="1" applyBorder="1" applyAlignment="1">
      <alignment horizontal="center" wrapText="1"/>
    </xf>
    <xf numFmtId="0" fontId="1" fillId="0" borderId="25" xfId="240" applyNumberFormat="1" applyFont="1" applyBorder="1" applyAlignment="1">
      <alignment horizontal="center" wrapText="1"/>
    </xf>
    <xf numFmtId="0" fontId="1" fillId="0" borderId="0" xfId="240" applyNumberFormat="1" applyFont="1" applyAlignment="1">
      <alignment horizontal="center" wrapText="1"/>
    </xf>
    <xf numFmtId="0" fontId="1" fillId="0" borderId="26" xfId="240" applyNumberFormat="1" applyFont="1" applyBorder="1" applyAlignment="1">
      <alignment horizontal="center" wrapText="1"/>
    </xf>
    <xf numFmtId="0" fontId="1" fillId="0" borderId="27" xfId="240" applyNumberFormat="1" applyFont="1" applyBorder="1" applyAlignment="1">
      <alignment horizontal="center" wrapText="1"/>
    </xf>
    <xf numFmtId="0" fontId="1" fillId="0" borderId="28" xfId="240" applyNumberFormat="1" applyFont="1" applyBorder="1" applyAlignment="1">
      <alignment horizontal="center" wrapText="1"/>
    </xf>
    <xf numFmtId="0" fontId="1" fillId="0" borderId="24" xfId="240" applyNumberFormat="1" applyFont="1" applyBorder="1" applyAlignment="1">
      <alignment horizontal="center" wrapText="1"/>
    </xf>
    <xf numFmtId="0" fontId="2" fillId="0" borderId="9" xfId="240" applyNumberFormat="1" applyFont="1" applyBorder="1" applyAlignment="1">
      <alignment horizontal="center" wrapText="1"/>
    </xf>
    <xf numFmtId="0" fontId="7" fillId="0" borderId="10" xfId="240" applyNumberFormat="1" applyFont="1" applyBorder="1" applyAlignment="1">
      <alignment horizontal="left" wrapText="1"/>
    </xf>
  </cellXfs>
  <cellStyles count="25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212" xfId="244"/>
    <cellStyle name="Обычный 3" xfId="2"/>
    <cellStyle name="Обычный 3 2" xfId="49"/>
    <cellStyle name="Обычный 3 2 2 2" xfId="50"/>
    <cellStyle name="Обычный 3 2 2 2 2" xfId="51"/>
    <cellStyle name="Обычный 3 21" xfId="52"/>
    <cellStyle name="Обычный 3 3" xfId="245"/>
    <cellStyle name="Обычный 4" xfId="53"/>
    <cellStyle name="Обычный 4 2" xfId="54"/>
    <cellStyle name="Обычный 4 3" xfId="246"/>
    <cellStyle name="Обычный 5" xfId="5"/>
    <cellStyle name="Обычный 5 2" xfId="247"/>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3" xfId="248"/>
    <cellStyle name="Обычный 7 4" xfId="174"/>
    <cellStyle name="Обычный 8" xfId="175"/>
    <cellStyle name="Обычный 8 2" xfId="250"/>
    <cellStyle name="Обычный 8 3" xfId="249"/>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2"/>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51"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Финансовый 4" xfId="243"/>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180975</xdr:rowOff>
    </xdr:from>
    <xdr:to>
      <xdr:col>12</xdr:col>
      <xdr:colOff>104775</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41" sqref="H4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3" t="s">
        <v>526</v>
      </c>
      <c r="B5" s="163"/>
      <c r="C5" s="163"/>
    </row>
    <row r="7" spans="1:3" s="1" customFormat="1" ht="18.95" customHeight="1" x14ac:dyDescent="0.3">
      <c r="A7" s="164" t="s">
        <v>3</v>
      </c>
      <c r="B7" s="164"/>
      <c r="C7" s="164"/>
    </row>
    <row r="9" spans="1:3" s="1" customFormat="1" ht="15.95" customHeight="1" x14ac:dyDescent="0.25">
      <c r="A9" s="163" t="s">
        <v>4</v>
      </c>
      <c r="B9" s="163"/>
      <c r="C9" s="163"/>
    </row>
    <row r="10" spans="1:3" s="1" customFormat="1" ht="15.95" customHeight="1" x14ac:dyDescent="0.25">
      <c r="A10" s="161" t="s">
        <v>5</v>
      </c>
      <c r="B10" s="161"/>
      <c r="C10" s="161"/>
    </row>
    <row r="12" spans="1:3" s="1" customFormat="1" ht="15.95" customHeight="1" x14ac:dyDescent="0.25">
      <c r="A12" s="163" t="s">
        <v>471</v>
      </c>
      <c r="B12" s="163"/>
      <c r="C12" s="163"/>
    </row>
    <row r="13" spans="1:3" s="1" customFormat="1" ht="15.95" customHeight="1" x14ac:dyDescent="0.25">
      <c r="A13" s="161" t="s">
        <v>6</v>
      </c>
      <c r="B13" s="161"/>
      <c r="C13" s="161"/>
    </row>
    <row r="15" spans="1:3" s="1" customFormat="1" ht="15.95" customHeight="1" x14ac:dyDescent="0.25">
      <c r="A15" s="160" t="s">
        <v>529</v>
      </c>
      <c r="B15" s="160"/>
      <c r="C15" s="160"/>
    </row>
    <row r="16" spans="1:3" s="1" customFormat="1" ht="15.95" customHeight="1" x14ac:dyDescent="0.25">
      <c r="A16" s="161" t="s">
        <v>7</v>
      </c>
      <c r="B16" s="161"/>
      <c r="C16" s="161"/>
    </row>
    <row r="18" spans="1:3" s="1" customFormat="1" ht="18.95" customHeight="1" x14ac:dyDescent="0.3">
      <c r="A18" s="162" t="s">
        <v>8</v>
      </c>
      <c r="B18" s="162"/>
      <c r="C18" s="16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524</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530</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531</v>
      </c>
    </row>
    <row r="46" spans="1:3" s="1" customFormat="1" ht="48" customHeight="1" x14ac:dyDescent="0.25">
      <c r="A46" s="5">
        <v>25</v>
      </c>
      <c r="B46" s="2" t="s">
        <v>36</v>
      </c>
      <c r="C46" s="31"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70" zoomScaleNormal="70" zoomScaleSheetLayoutView="70" workbookViewId="0">
      <selection activeCell="E24" sqref="E24:E33"/>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217" t="s">
        <v>528</v>
      </c>
      <c r="B4" s="217"/>
      <c r="C4" s="217"/>
      <c r="D4" s="217"/>
      <c r="E4" s="217"/>
      <c r="F4" s="217"/>
      <c r="G4" s="217"/>
      <c r="H4" s="217"/>
      <c r="I4" s="217"/>
      <c r="J4" s="217"/>
      <c r="K4" s="217"/>
      <c r="L4" s="217"/>
      <c r="M4" s="217"/>
      <c r="N4" s="217"/>
      <c r="O4" s="217"/>
      <c r="P4" s="217"/>
      <c r="Q4" s="217"/>
      <c r="R4" s="217"/>
      <c r="S4" s="217"/>
      <c r="T4" s="217"/>
      <c r="U4" s="217"/>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218" t="s">
        <v>427</v>
      </c>
      <c r="B6" s="218"/>
      <c r="C6" s="218"/>
      <c r="D6" s="218"/>
      <c r="E6" s="218"/>
      <c r="F6" s="218"/>
      <c r="G6" s="218"/>
      <c r="H6" s="218"/>
      <c r="I6" s="218"/>
      <c r="J6" s="218"/>
      <c r="K6" s="218"/>
      <c r="L6" s="218"/>
      <c r="M6" s="218"/>
      <c r="N6" s="218"/>
      <c r="O6" s="218"/>
      <c r="P6" s="218"/>
      <c r="Q6" s="218"/>
      <c r="R6" s="218"/>
      <c r="S6" s="218"/>
      <c r="T6" s="218"/>
      <c r="U6" s="218"/>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219" t="s">
        <v>467</v>
      </c>
      <c r="B8" s="219"/>
      <c r="C8" s="219"/>
      <c r="D8" s="219"/>
      <c r="E8" s="219"/>
      <c r="F8" s="219"/>
      <c r="G8" s="219"/>
      <c r="H8" s="219"/>
      <c r="I8" s="219"/>
      <c r="J8" s="219"/>
      <c r="K8" s="219"/>
      <c r="L8" s="219"/>
      <c r="M8" s="219"/>
      <c r="N8" s="219"/>
      <c r="O8" s="219"/>
      <c r="P8" s="219"/>
      <c r="Q8" s="219"/>
      <c r="R8" s="219"/>
      <c r="S8" s="219"/>
      <c r="T8" s="219"/>
      <c r="U8" s="219"/>
    </row>
    <row r="9" spans="1:21" s="55" customFormat="1" ht="18.75" customHeight="1" x14ac:dyDescent="0.25">
      <c r="A9" s="207" t="s">
        <v>428</v>
      </c>
      <c r="B9" s="207"/>
      <c r="C9" s="207"/>
      <c r="D9" s="207"/>
      <c r="E9" s="207"/>
      <c r="F9" s="207"/>
      <c r="G9" s="207"/>
      <c r="H9" s="207"/>
      <c r="I9" s="207"/>
      <c r="J9" s="207"/>
      <c r="K9" s="207"/>
      <c r="L9" s="207"/>
      <c r="M9" s="207"/>
      <c r="N9" s="207"/>
      <c r="O9" s="207"/>
      <c r="P9" s="207"/>
      <c r="Q9" s="207"/>
      <c r="R9" s="207"/>
      <c r="S9" s="207"/>
      <c r="T9" s="207"/>
      <c r="U9" s="207"/>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220" t="s">
        <v>471</v>
      </c>
      <c r="G11" s="220"/>
      <c r="H11" s="220"/>
      <c r="I11" s="220"/>
      <c r="J11" s="220"/>
      <c r="K11" s="220"/>
      <c r="L11" s="220"/>
      <c r="M11" s="220"/>
      <c r="N11" s="220"/>
      <c r="O11" s="112"/>
      <c r="P11" s="49"/>
      <c r="Q11" s="112"/>
      <c r="R11" s="49"/>
      <c r="S11" s="112"/>
      <c r="T11" s="49"/>
      <c r="U11" s="112"/>
    </row>
    <row r="12" spans="1:21" s="55" customFormat="1" x14ac:dyDescent="0.25">
      <c r="A12" s="207" t="s">
        <v>429</v>
      </c>
      <c r="B12" s="207"/>
      <c r="C12" s="207"/>
      <c r="D12" s="207"/>
      <c r="E12" s="207"/>
      <c r="F12" s="207"/>
      <c r="G12" s="207"/>
      <c r="H12" s="207"/>
      <c r="I12" s="207"/>
      <c r="J12" s="207"/>
      <c r="K12" s="207"/>
      <c r="L12" s="207"/>
      <c r="M12" s="207"/>
      <c r="N12" s="207"/>
      <c r="O12" s="207"/>
      <c r="P12" s="207"/>
      <c r="Q12" s="207"/>
      <c r="R12" s="207"/>
      <c r="S12" s="207"/>
      <c r="T12" s="207"/>
      <c r="U12" s="207"/>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206" t="s">
        <v>529</v>
      </c>
      <c r="B14" s="206"/>
      <c r="C14" s="206"/>
      <c r="D14" s="206"/>
      <c r="E14" s="206"/>
      <c r="F14" s="206"/>
      <c r="G14" s="206"/>
      <c r="H14" s="206"/>
      <c r="I14" s="206"/>
      <c r="J14" s="206"/>
      <c r="K14" s="206"/>
      <c r="L14" s="206"/>
      <c r="M14" s="206"/>
      <c r="N14" s="206"/>
      <c r="O14" s="206"/>
      <c r="P14" s="206"/>
      <c r="Q14" s="206"/>
      <c r="R14" s="206"/>
      <c r="S14" s="206"/>
      <c r="T14" s="206"/>
      <c r="U14" s="206"/>
    </row>
    <row r="15" spans="1:21" s="55" customFormat="1" ht="15.75" customHeight="1" x14ac:dyDescent="0.25">
      <c r="A15" s="207" t="s">
        <v>430</v>
      </c>
      <c r="B15" s="207"/>
      <c r="C15" s="207"/>
      <c r="D15" s="207"/>
      <c r="E15" s="207"/>
      <c r="F15" s="207"/>
      <c r="G15" s="207"/>
      <c r="H15" s="207"/>
      <c r="I15" s="207"/>
      <c r="J15" s="207"/>
      <c r="K15" s="207"/>
      <c r="L15" s="207"/>
      <c r="M15" s="207"/>
      <c r="N15" s="207"/>
      <c r="O15" s="207"/>
      <c r="P15" s="207"/>
      <c r="Q15" s="207"/>
      <c r="R15" s="207"/>
      <c r="S15" s="207"/>
      <c r="T15" s="207"/>
      <c r="U15" s="207"/>
    </row>
    <row r="16" spans="1:21" s="55" customFormat="1" x14ac:dyDescent="0.25">
      <c r="A16" s="208"/>
      <c r="B16" s="208"/>
      <c r="C16" s="208"/>
      <c r="D16" s="208"/>
      <c r="E16" s="208"/>
      <c r="F16" s="208"/>
      <c r="G16" s="208"/>
      <c r="H16" s="208"/>
      <c r="I16" s="208"/>
      <c r="J16" s="208"/>
      <c r="K16" s="208"/>
      <c r="L16" s="208"/>
      <c r="M16" s="208"/>
      <c r="N16" s="208"/>
      <c r="O16" s="208"/>
      <c r="P16" s="208"/>
      <c r="Q16" s="208"/>
      <c r="R16" s="208"/>
      <c r="S16" s="208"/>
      <c r="T16" s="208"/>
      <c r="U16" s="208"/>
    </row>
    <row r="17" spans="1:52" x14ac:dyDescent="0.25">
      <c r="A17" s="38"/>
      <c r="L17" s="39"/>
      <c r="M17" s="113"/>
      <c r="N17" s="39"/>
      <c r="O17" s="113"/>
      <c r="P17" s="39"/>
      <c r="Q17" s="113"/>
      <c r="R17" s="39"/>
      <c r="S17" s="113"/>
      <c r="T17" s="39"/>
    </row>
    <row r="18" spans="1:52" x14ac:dyDescent="0.25">
      <c r="A18" s="209" t="s">
        <v>271</v>
      </c>
      <c r="B18" s="209"/>
      <c r="C18" s="209"/>
      <c r="D18" s="209"/>
      <c r="E18" s="209"/>
      <c r="F18" s="209"/>
      <c r="G18" s="209"/>
      <c r="H18" s="209"/>
      <c r="I18" s="209"/>
      <c r="J18" s="209"/>
      <c r="K18" s="209"/>
      <c r="L18" s="209"/>
      <c r="M18" s="209"/>
      <c r="N18" s="209"/>
      <c r="O18" s="209"/>
      <c r="P18" s="209"/>
      <c r="Q18" s="209"/>
      <c r="R18" s="209"/>
      <c r="S18" s="209"/>
      <c r="T18" s="209"/>
      <c r="U18" s="209"/>
    </row>
    <row r="19" spans="1:52" x14ac:dyDescent="0.25">
      <c r="A19" s="38"/>
      <c r="B19" s="38"/>
      <c r="C19" s="39"/>
      <c r="D19" s="39"/>
      <c r="E19" s="113"/>
      <c r="F19" s="113"/>
      <c r="L19" s="39"/>
      <c r="M19" s="113"/>
      <c r="N19" s="39"/>
      <c r="O19" s="113"/>
      <c r="P19" s="39"/>
      <c r="Q19" s="113"/>
      <c r="R19" s="39"/>
      <c r="S19" s="113"/>
      <c r="T19" s="39"/>
    </row>
    <row r="20" spans="1:52" ht="33" customHeight="1" x14ac:dyDescent="0.25">
      <c r="A20" s="210" t="s">
        <v>272</v>
      </c>
      <c r="B20" s="210" t="s">
        <v>273</v>
      </c>
      <c r="C20" s="202" t="s">
        <v>274</v>
      </c>
      <c r="D20" s="202"/>
      <c r="E20" s="213" t="s">
        <v>275</v>
      </c>
      <c r="F20" s="213"/>
      <c r="G20" s="214" t="s">
        <v>465</v>
      </c>
      <c r="H20" s="203" t="s">
        <v>453</v>
      </c>
      <c r="I20" s="204"/>
      <c r="J20" s="204"/>
      <c r="K20" s="204"/>
      <c r="L20" s="203" t="s">
        <v>463</v>
      </c>
      <c r="M20" s="204"/>
      <c r="N20" s="204"/>
      <c r="O20" s="204"/>
      <c r="P20" s="203" t="s">
        <v>462</v>
      </c>
      <c r="Q20" s="204"/>
      <c r="R20" s="204"/>
      <c r="S20" s="204"/>
      <c r="T20" s="203" t="s">
        <v>461</v>
      </c>
      <c r="U20" s="204"/>
      <c r="V20" s="204"/>
      <c r="W20" s="204"/>
      <c r="X20" s="203" t="s">
        <v>460</v>
      </c>
      <c r="Y20" s="204"/>
      <c r="Z20" s="204"/>
      <c r="AA20" s="204"/>
      <c r="AB20" s="203" t="s">
        <v>459</v>
      </c>
      <c r="AC20" s="204"/>
      <c r="AD20" s="204"/>
      <c r="AE20" s="204"/>
      <c r="AF20" s="203" t="s">
        <v>458</v>
      </c>
      <c r="AG20" s="204"/>
      <c r="AH20" s="204"/>
      <c r="AI20" s="204"/>
      <c r="AJ20" s="203" t="s">
        <v>457</v>
      </c>
      <c r="AK20" s="204"/>
      <c r="AL20" s="204"/>
      <c r="AM20" s="204"/>
      <c r="AN20" s="203" t="s">
        <v>456</v>
      </c>
      <c r="AO20" s="204"/>
      <c r="AP20" s="204"/>
      <c r="AQ20" s="204"/>
      <c r="AR20" s="203" t="s">
        <v>455</v>
      </c>
      <c r="AS20" s="204"/>
      <c r="AT20" s="204"/>
      <c r="AU20" s="204"/>
      <c r="AV20" s="205" t="s">
        <v>276</v>
      </c>
      <c r="AW20" s="205"/>
      <c r="AX20" s="56"/>
      <c r="AY20" s="56"/>
      <c r="AZ20" s="57"/>
    </row>
    <row r="21" spans="1:52" ht="99.75" customHeight="1" x14ac:dyDescent="0.25">
      <c r="A21" s="211"/>
      <c r="B21" s="211"/>
      <c r="C21" s="202"/>
      <c r="D21" s="202"/>
      <c r="E21" s="213"/>
      <c r="F21" s="213"/>
      <c r="G21" s="215"/>
      <c r="H21" s="202" t="s">
        <v>209</v>
      </c>
      <c r="I21" s="202"/>
      <c r="J21" s="202" t="s">
        <v>454</v>
      </c>
      <c r="K21" s="202"/>
      <c r="L21" s="202" t="s">
        <v>209</v>
      </c>
      <c r="M21" s="202"/>
      <c r="N21" s="202" t="s">
        <v>454</v>
      </c>
      <c r="O21" s="202"/>
      <c r="P21" s="202" t="s">
        <v>209</v>
      </c>
      <c r="Q21" s="202"/>
      <c r="R21" s="202" t="s">
        <v>466</v>
      </c>
      <c r="S21" s="202"/>
      <c r="T21" s="202" t="s">
        <v>209</v>
      </c>
      <c r="U21" s="202"/>
      <c r="V21" s="202" t="s">
        <v>466</v>
      </c>
      <c r="W21" s="202"/>
      <c r="X21" s="202" t="s">
        <v>209</v>
      </c>
      <c r="Y21" s="202"/>
      <c r="Z21" s="202" t="s">
        <v>466</v>
      </c>
      <c r="AA21" s="202"/>
      <c r="AB21" s="202" t="s">
        <v>209</v>
      </c>
      <c r="AC21" s="202"/>
      <c r="AD21" s="202" t="s">
        <v>466</v>
      </c>
      <c r="AE21" s="202"/>
      <c r="AF21" s="202" t="s">
        <v>209</v>
      </c>
      <c r="AG21" s="202"/>
      <c r="AH21" s="202" t="s">
        <v>466</v>
      </c>
      <c r="AI21" s="202"/>
      <c r="AJ21" s="202" t="s">
        <v>209</v>
      </c>
      <c r="AK21" s="202"/>
      <c r="AL21" s="202" t="s">
        <v>466</v>
      </c>
      <c r="AM21" s="202"/>
      <c r="AN21" s="202" t="s">
        <v>209</v>
      </c>
      <c r="AO21" s="202"/>
      <c r="AP21" s="202" t="s">
        <v>466</v>
      </c>
      <c r="AQ21" s="202"/>
      <c r="AR21" s="202" t="s">
        <v>209</v>
      </c>
      <c r="AS21" s="202"/>
      <c r="AT21" s="202" t="s">
        <v>466</v>
      </c>
      <c r="AU21" s="202"/>
      <c r="AV21" s="205"/>
      <c r="AW21" s="205"/>
      <c r="AX21" s="58"/>
      <c r="AY21" s="58"/>
    </row>
    <row r="22" spans="1:52" ht="89.25" customHeight="1" x14ac:dyDescent="0.25">
      <c r="A22" s="212"/>
      <c r="B22" s="212"/>
      <c r="C22" s="114" t="s">
        <v>209</v>
      </c>
      <c r="D22" s="114" t="s">
        <v>277</v>
      </c>
      <c r="E22" s="59" t="s">
        <v>452</v>
      </c>
      <c r="F22" s="59" t="s">
        <v>472</v>
      </c>
      <c r="G22" s="216"/>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16.404424119999998</v>
      </c>
      <c r="D24" s="65">
        <v>7.0723260799999998</v>
      </c>
      <c r="E24" s="66"/>
      <c r="F24" s="66">
        <v>0</v>
      </c>
      <c r="G24" s="65">
        <v>0</v>
      </c>
      <c r="H24" s="65">
        <v>0</v>
      </c>
      <c r="I24" s="67"/>
      <c r="J24" s="65">
        <v>0</v>
      </c>
      <c r="K24" s="67"/>
      <c r="L24" s="65">
        <v>3.2068926799999997</v>
      </c>
      <c r="M24" s="67"/>
      <c r="N24" s="65">
        <v>3.2068926799999997</v>
      </c>
      <c r="O24" s="67"/>
      <c r="P24" s="65">
        <v>4.9803079700000001</v>
      </c>
      <c r="Q24" s="67"/>
      <c r="R24" s="65">
        <v>3.8654333999999997</v>
      </c>
      <c r="S24" s="67"/>
      <c r="T24" s="65">
        <v>8.2172234700000004</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16.404424120000002</v>
      </c>
      <c r="AW24" s="65">
        <v>7.0723260799999998</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16.404424119999998</v>
      </c>
      <c r="D27" s="65">
        <v>7.0723260799999998</v>
      </c>
      <c r="E27" s="66"/>
      <c r="F27" s="66"/>
      <c r="G27" s="65">
        <v>0</v>
      </c>
      <c r="H27" s="65">
        <v>0</v>
      </c>
      <c r="I27" s="67"/>
      <c r="J27" s="65">
        <v>0</v>
      </c>
      <c r="K27" s="67"/>
      <c r="L27" s="65">
        <v>3.2068926799999997</v>
      </c>
      <c r="M27" s="67"/>
      <c r="N27" s="65">
        <v>3.2068926799999997</v>
      </c>
      <c r="O27" s="67"/>
      <c r="P27" s="65">
        <v>4.9803079700000001</v>
      </c>
      <c r="Q27" s="67"/>
      <c r="R27" s="65">
        <v>3.8654333999999997</v>
      </c>
      <c r="S27" s="67"/>
      <c r="T27" s="65">
        <v>8.2172234700000004</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16.404424120000002</v>
      </c>
      <c r="AW27" s="65">
        <v>7.0723260799999998</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433</v>
      </c>
      <c r="B30" s="64" t="s">
        <v>290</v>
      </c>
      <c r="C30" s="65">
        <v>13.902054340000001</v>
      </c>
      <c r="D30" s="65">
        <v>5.9934966700000007</v>
      </c>
      <c r="E30" s="66"/>
      <c r="F30" s="66">
        <v>0</v>
      </c>
      <c r="G30" s="65">
        <v>0</v>
      </c>
      <c r="H30" s="65">
        <v>2.3206288000000006</v>
      </c>
      <c r="I30" s="67"/>
      <c r="J30" s="65">
        <v>2.3206288000000006</v>
      </c>
      <c r="K30" s="67"/>
      <c r="L30" s="65">
        <v>0.39707684999999998</v>
      </c>
      <c r="M30" s="67"/>
      <c r="N30" s="65">
        <v>0.39707684999999998</v>
      </c>
      <c r="O30" s="67"/>
      <c r="P30" s="65">
        <v>6.0294285499999996</v>
      </c>
      <c r="Q30" s="67"/>
      <c r="R30" s="65">
        <v>3.2757910200000002</v>
      </c>
      <c r="S30" s="67"/>
      <c r="T30" s="65">
        <v>5.1549201399999998</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13.902054339999999</v>
      </c>
      <c r="AW30" s="65">
        <v>5.9934966700000007</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13.902054340000001</v>
      </c>
      <c r="D33" s="65">
        <v>5.9934966700000007</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33"/>
      <c r="F35" s="133"/>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436</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437</v>
      </c>
      <c r="B43" s="64" t="s">
        <v>312</v>
      </c>
      <c r="C43" s="70"/>
      <c r="D43" s="71"/>
      <c r="E43" s="133"/>
      <c r="F43" s="133"/>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436</v>
      </c>
      <c r="C50" s="84">
        <v>55</v>
      </c>
      <c r="D50" s="84">
        <v>22</v>
      </c>
      <c r="E50" s="85"/>
      <c r="F50" s="85"/>
      <c r="G50" s="84">
        <v>0</v>
      </c>
      <c r="H50" s="84">
        <v>12</v>
      </c>
      <c r="I50" s="79">
        <v>4</v>
      </c>
      <c r="J50" s="84">
        <v>12</v>
      </c>
      <c r="K50" s="79">
        <v>4</v>
      </c>
      <c r="L50" s="84">
        <v>1</v>
      </c>
      <c r="M50" s="79">
        <v>4</v>
      </c>
      <c r="N50" s="84">
        <v>1</v>
      </c>
      <c r="O50" s="79">
        <v>4</v>
      </c>
      <c r="P50" s="84">
        <v>22</v>
      </c>
      <c r="Q50" s="79" t="s">
        <v>437</v>
      </c>
      <c r="R50" s="84">
        <v>9</v>
      </c>
      <c r="S50" s="79">
        <v>4</v>
      </c>
      <c r="T50" s="84">
        <v>20</v>
      </c>
      <c r="U50" s="79" t="s">
        <v>437</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55</v>
      </c>
      <c r="AW50" s="65">
        <v>22</v>
      </c>
      <c r="AX50" s="72"/>
      <c r="AY50" s="74"/>
    </row>
    <row r="51" spans="1:54" ht="35.25" customHeight="1" x14ac:dyDescent="0.25">
      <c r="A51" s="63" t="s">
        <v>438</v>
      </c>
      <c r="B51" s="64" t="s">
        <v>321</v>
      </c>
      <c r="C51" s="70"/>
      <c r="D51" s="71"/>
      <c r="E51" s="133"/>
      <c r="F51" s="133"/>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13.902054340000001</v>
      </c>
      <c r="D52" s="88">
        <v>5.9934966700000007</v>
      </c>
      <c r="E52" s="88"/>
      <c r="F52" s="88"/>
      <c r="G52" s="84">
        <v>0</v>
      </c>
      <c r="H52" s="84">
        <v>2.3206288000000006</v>
      </c>
      <c r="I52" s="79">
        <v>4</v>
      </c>
      <c r="J52" s="84">
        <v>2.3206288000000006</v>
      </c>
      <c r="K52" s="79">
        <v>4</v>
      </c>
      <c r="L52" s="88">
        <v>0.39707684999999998</v>
      </c>
      <c r="M52" s="79">
        <v>4</v>
      </c>
      <c r="N52" s="84">
        <v>0.39707684999999998</v>
      </c>
      <c r="O52" s="79">
        <v>4</v>
      </c>
      <c r="P52" s="84">
        <v>6.0294285499999996</v>
      </c>
      <c r="Q52" s="79" t="s">
        <v>437</v>
      </c>
      <c r="R52" s="84">
        <v>3.2757910200000002</v>
      </c>
      <c r="S52" s="79">
        <v>4</v>
      </c>
      <c r="T52" s="84">
        <v>5.1549201399999998</v>
      </c>
      <c r="U52" s="79" t="s">
        <v>437</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13.902054339999999</v>
      </c>
      <c r="AW52" s="65">
        <v>5.9934966700000007</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468</v>
      </c>
      <c r="AY53" s="74" t="e">
        <f>AW53-AW60</f>
        <v>#VALUE!</v>
      </c>
      <c r="AZ53" s="55" t="e">
        <f>CONCATENATE(AY53,AX53,B53)</f>
        <v>#VALUE!</v>
      </c>
      <c r="BA53" s="55" t="e">
        <f>CONCATENATE(AZ53,BB53,AZ54,BB53,AZ55,BB53,AZ56,BB53,AZ57)</f>
        <v>#VALUE!</v>
      </c>
      <c r="BB53" s="117" t="s">
        <v>469</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468</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468</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c r="AV56" s="71">
        <v>0</v>
      </c>
      <c r="AW56" s="71">
        <v>0</v>
      </c>
      <c r="AX56" s="72" t="s">
        <v>468</v>
      </c>
      <c r="AY56" s="74" t="e">
        <f t="shared" si="0"/>
        <v>#VALUE!</v>
      </c>
      <c r="AZ56" s="55" t="e">
        <f t="shared" si="1"/>
        <v>#VALUE!</v>
      </c>
    </row>
    <row r="57" spans="1:54" ht="18.75" x14ac:dyDescent="0.25">
      <c r="A57" s="68" t="s">
        <v>332</v>
      </c>
      <c r="B57" s="77" t="s">
        <v>439</v>
      </c>
      <c r="C57" s="88">
        <v>55</v>
      </c>
      <c r="D57" s="88">
        <v>22</v>
      </c>
      <c r="E57" s="91"/>
      <c r="F57" s="91"/>
      <c r="G57" s="88">
        <v>0</v>
      </c>
      <c r="H57" s="88">
        <v>12</v>
      </c>
      <c r="I57" s="79">
        <v>4</v>
      </c>
      <c r="J57" s="88">
        <v>12</v>
      </c>
      <c r="K57" s="79">
        <v>4</v>
      </c>
      <c r="L57" s="88">
        <v>1</v>
      </c>
      <c r="M57" s="79">
        <v>4</v>
      </c>
      <c r="N57" s="88">
        <v>1</v>
      </c>
      <c r="O57" s="79">
        <v>4</v>
      </c>
      <c r="P57" s="88">
        <v>22</v>
      </c>
      <c r="Q57" s="79" t="s">
        <v>437</v>
      </c>
      <c r="R57" s="88">
        <v>9</v>
      </c>
      <c r="S57" s="79">
        <v>4</v>
      </c>
      <c r="T57" s="88">
        <v>20</v>
      </c>
      <c r="U57" s="79" t="s">
        <v>437</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55</v>
      </c>
      <c r="AW57" s="71">
        <v>22</v>
      </c>
      <c r="AX57" s="72" t="s">
        <v>468</v>
      </c>
      <c r="AY57" s="74" t="e">
        <f t="shared" si="0"/>
        <v>#VALUE!</v>
      </c>
      <c r="AZ57" s="55" t="e">
        <f t="shared" si="1"/>
        <v>#VALUE!</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33"/>
      <c r="F59" s="133"/>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439</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199"/>
      <c r="C66" s="199"/>
      <c r="D66" s="199"/>
      <c r="E66" s="199"/>
      <c r="F66" s="199"/>
      <c r="G66" s="199"/>
      <c r="H66" s="199"/>
      <c r="I66" s="199"/>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198"/>
      <c r="C68" s="198"/>
      <c r="D68" s="198"/>
      <c r="E68" s="198"/>
      <c r="F68" s="198"/>
      <c r="G68" s="198"/>
      <c r="H68" s="198"/>
      <c r="I68" s="198"/>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199"/>
      <c r="C70" s="199"/>
      <c r="D70" s="199"/>
      <c r="E70" s="199"/>
      <c r="F70" s="199"/>
      <c r="G70" s="199"/>
      <c r="H70" s="199"/>
      <c r="I70" s="199"/>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199"/>
      <c r="C72" s="199"/>
      <c r="D72" s="199"/>
      <c r="E72" s="199"/>
      <c r="F72" s="199"/>
      <c r="G72" s="199"/>
      <c r="H72" s="199"/>
      <c r="I72" s="199"/>
      <c r="J72" s="101"/>
      <c r="K72" s="102"/>
      <c r="L72" s="39"/>
      <c r="M72" s="113"/>
      <c r="N72" s="108"/>
      <c r="O72" s="113"/>
      <c r="P72" s="39"/>
      <c r="Q72" s="113"/>
      <c r="R72" s="39"/>
      <c r="S72" s="113"/>
      <c r="T72" s="39"/>
    </row>
    <row r="73" spans="1:66" ht="32.25" customHeight="1" x14ac:dyDescent="0.25">
      <c r="A73" s="38"/>
      <c r="B73" s="198"/>
      <c r="C73" s="198"/>
      <c r="D73" s="198"/>
      <c r="E73" s="198"/>
      <c r="F73" s="198"/>
      <c r="G73" s="198"/>
      <c r="H73" s="198"/>
      <c r="I73" s="198"/>
      <c r="J73" s="103"/>
      <c r="K73" s="104"/>
      <c r="L73" s="39"/>
      <c r="M73" s="113"/>
      <c r="N73" s="39"/>
      <c r="O73" s="113"/>
      <c r="P73" s="39"/>
      <c r="Q73" s="113"/>
      <c r="R73" s="39"/>
      <c r="S73" s="113"/>
      <c r="T73" s="39"/>
    </row>
    <row r="74" spans="1:66" ht="51.75" customHeight="1" x14ac:dyDescent="0.25">
      <c r="A74" s="38"/>
      <c r="B74" s="199"/>
      <c r="C74" s="199"/>
      <c r="D74" s="199"/>
      <c r="E74" s="199"/>
      <c r="F74" s="199"/>
      <c r="G74" s="199"/>
      <c r="H74" s="199"/>
      <c r="I74" s="199"/>
      <c r="J74" s="101"/>
      <c r="K74" s="102"/>
      <c r="L74" s="39"/>
      <c r="M74" s="113"/>
      <c r="N74" s="39"/>
      <c r="O74" s="113"/>
      <c r="P74" s="39"/>
      <c r="Q74" s="113"/>
      <c r="R74" s="39"/>
      <c r="S74" s="113"/>
      <c r="T74" s="39"/>
    </row>
    <row r="75" spans="1:66" ht="21.75" customHeight="1" x14ac:dyDescent="0.25">
      <c r="A75" s="38"/>
      <c r="B75" s="200"/>
      <c r="C75" s="200"/>
      <c r="D75" s="200"/>
      <c r="E75" s="200"/>
      <c r="F75" s="200"/>
      <c r="G75" s="200"/>
      <c r="H75" s="200"/>
      <c r="I75" s="200"/>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1"/>
      <c r="C77" s="201"/>
      <c r="D77" s="201"/>
      <c r="E77" s="201"/>
      <c r="F77" s="201"/>
      <c r="G77" s="201"/>
      <c r="H77" s="201"/>
      <c r="I77" s="201"/>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7"/>
  <sheetViews>
    <sheetView workbookViewId="0">
      <selection activeCell="U32" sqref="U3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3" t="s">
        <v>526</v>
      </c>
      <c r="B5" s="163"/>
      <c r="C5" s="163"/>
      <c r="D5" s="163"/>
      <c r="E5" s="163"/>
      <c r="F5" s="163"/>
      <c r="G5" s="163"/>
      <c r="H5" s="163"/>
      <c r="I5" s="163"/>
      <c r="J5" s="163"/>
      <c r="K5" s="163"/>
      <c r="L5" s="163"/>
    </row>
    <row r="7" spans="1:12" customFormat="1" ht="18.75" x14ac:dyDescent="0.3">
      <c r="A7" s="164" t="s">
        <v>3</v>
      </c>
      <c r="B7" s="164"/>
      <c r="C7" s="164"/>
      <c r="D7" s="164"/>
      <c r="E7" s="164"/>
      <c r="F7" s="164"/>
      <c r="G7" s="164"/>
      <c r="H7" s="164"/>
      <c r="I7" s="164"/>
      <c r="J7" s="164"/>
      <c r="K7" s="164"/>
      <c r="L7" s="164"/>
    </row>
    <row r="9" spans="1:12" customFormat="1" ht="15.75" x14ac:dyDescent="0.25">
      <c r="A9" s="163" t="s">
        <v>4</v>
      </c>
      <c r="B9" s="163"/>
      <c r="C9" s="163"/>
      <c r="D9" s="163"/>
      <c r="E9" s="163"/>
      <c r="F9" s="163"/>
      <c r="G9" s="163"/>
      <c r="H9" s="163"/>
      <c r="I9" s="163"/>
      <c r="J9" s="163"/>
      <c r="K9" s="163"/>
      <c r="L9" s="163"/>
    </row>
    <row r="10" spans="1:12" customFormat="1" ht="15.75" x14ac:dyDescent="0.25">
      <c r="A10" s="161" t="s">
        <v>5</v>
      </c>
      <c r="B10" s="161"/>
      <c r="C10" s="161"/>
      <c r="D10" s="161"/>
      <c r="E10" s="161"/>
      <c r="F10" s="161"/>
      <c r="G10" s="161"/>
      <c r="H10" s="161"/>
      <c r="I10" s="161"/>
      <c r="J10" s="161"/>
      <c r="K10" s="161"/>
      <c r="L10" s="161"/>
    </row>
    <row r="12" spans="1:12" customFormat="1" ht="15.75" x14ac:dyDescent="0.25">
      <c r="A12" s="163" t="str">
        <f>'1. паспорт местоположение '!A12:C12</f>
        <v>F_000-56-1-07.20-0105</v>
      </c>
      <c r="B12" s="163"/>
      <c r="C12" s="163"/>
      <c r="D12" s="163"/>
      <c r="E12" s="163"/>
      <c r="F12" s="163"/>
      <c r="G12" s="163"/>
      <c r="H12" s="163"/>
      <c r="I12" s="163"/>
      <c r="J12" s="163"/>
      <c r="K12" s="163"/>
      <c r="L12" s="163"/>
    </row>
    <row r="13" spans="1:12" customFormat="1" ht="15.75" x14ac:dyDescent="0.25">
      <c r="A13" s="161" t="s">
        <v>6</v>
      </c>
      <c r="B13" s="161"/>
      <c r="C13" s="161"/>
      <c r="D13" s="161"/>
      <c r="E13" s="161"/>
      <c r="F13" s="161"/>
      <c r="G13" s="161"/>
      <c r="H13" s="161"/>
      <c r="I13" s="161"/>
      <c r="J13" s="161"/>
      <c r="K13" s="161"/>
      <c r="L13" s="161"/>
    </row>
    <row r="15" spans="1:12" customFormat="1" ht="15.75" x14ac:dyDescent="0.25">
      <c r="A15" s="160" t="str">
        <f>'1. паспорт местоположение '!A15:C15</f>
        <v>Приобретение оборудования серверных площадок (22 шт.)</v>
      </c>
      <c r="B15" s="160"/>
      <c r="C15" s="160"/>
      <c r="D15" s="160"/>
      <c r="E15" s="160"/>
      <c r="F15" s="160"/>
      <c r="G15" s="160"/>
      <c r="H15" s="160"/>
      <c r="I15" s="160"/>
      <c r="J15" s="160"/>
      <c r="K15" s="160"/>
      <c r="L15" s="160"/>
    </row>
    <row r="16" spans="1:12" customFormat="1" ht="15.75" x14ac:dyDescent="0.25">
      <c r="A16" s="161" t="s">
        <v>7</v>
      </c>
      <c r="B16" s="161"/>
      <c r="C16" s="161"/>
      <c r="D16" s="161"/>
      <c r="E16" s="161"/>
      <c r="F16" s="161"/>
      <c r="G16" s="161"/>
      <c r="H16" s="161"/>
      <c r="I16" s="161"/>
      <c r="J16" s="161"/>
      <c r="K16" s="161"/>
      <c r="L16" s="161"/>
    </row>
    <row r="18" spans="1:48" ht="18.75" x14ac:dyDescent="0.3">
      <c r="A18" s="166" t="s">
        <v>341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5" customFormat="1" ht="15.75" x14ac:dyDescent="0.25">
      <c r="A20" s="221" t="s">
        <v>342</v>
      </c>
      <c r="B20" s="221" t="s">
        <v>343</v>
      </c>
      <c r="C20" s="221" t="s">
        <v>344</v>
      </c>
      <c r="D20" s="221" t="s">
        <v>345</v>
      </c>
      <c r="E20" s="221" t="s">
        <v>346</v>
      </c>
      <c r="F20" s="221"/>
      <c r="G20" s="221"/>
      <c r="H20" s="221"/>
      <c r="I20" s="221"/>
      <c r="J20" s="221"/>
      <c r="K20" s="221"/>
      <c r="L20" s="221"/>
      <c r="M20" s="221" t="s">
        <v>347</v>
      </c>
      <c r="N20" s="221" t="s">
        <v>348</v>
      </c>
      <c r="O20" s="221" t="s">
        <v>349</v>
      </c>
      <c r="P20" s="221" t="s">
        <v>350</v>
      </c>
      <c r="Q20" s="221" t="s">
        <v>351</v>
      </c>
      <c r="R20" s="221" t="s">
        <v>352</v>
      </c>
      <c r="S20" s="221" t="s">
        <v>353</v>
      </c>
      <c r="T20" s="221"/>
      <c r="U20" s="221" t="s">
        <v>354</v>
      </c>
      <c r="V20" s="221" t="s">
        <v>355</v>
      </c>
      <c r="W20" s="221" t="s">
        <v>356</v>
      </c>
      <c r="X20" s="221" t="s">
        <v>357</v>
      </c>
      <c r="Y20" s="221" t="s">
        <v>358</v>
      </c>
      <c r="Z20" s="221" t="s">
        <v>359</v>
      </c>
      <c r="AA20" s="221" t="s">
        <v>360</v>
      </c>
      <c r="AB20" s="221" t="s">
        <v>361</v>
      </c>
      <c r="AC20" s="221" t="s">
        <v>362</v>
      </c>
      <c r="AD20" s="221" t="s">
        <v>363</v>
      </c>
      <c r="AE20" s="221" t="s">
        <v>364</v>
      </c>
      <c r="AF20" s="221" t="s">
        <v>365</v>
      </c>
      <c r="AG20" s="221"/>
      <c r="AH20" s="221"/>
      <c r="AI20" s="221"/>
      <c r="AJ20" s="221"/>
      <c r="AK20" s="221"/>
      <c r="AL20" s="221" t="s">
        <v>366</v>
      </c>
      <c r="AM20" s="221"/>
      <c r="AN20" s="221"/>
      <c r="AO20" s="221"/>
      <c r="AP20" s="221" t="s">
        <v>367</v>
      </c>
      <c r="AQ20" s="221"/>
      <c r="AR20" s="221" t="s">
        <v>368</v>
      </c>
      <c r="AS20" s="221" t="s">
        <v>369</v>
      </c>
      <c r="AT20" s="221" t="s">
        <v>370</v>
      </c>
      <c r="AU20" s="221" t="s">
        <v>371</v>
      </c>
      <c r="AV20" s="221" t="s">
        <v>372</v>
      </c>
    </row>
    <row r="21" spans="1:48" s="25" customFormat="1" ht="15.75" x14ac:dyDescent="0.25">
      <c r="A21" s="221"/>
      <c r="B21" s="221"/>
      <c r="C21" s="221"/>
      <c r="D21" s="221"/>
      <c r="E21" s="221" t="s">
        <v>373</v>
      </c>
      <c r="F21" s="221" t="s">
        <v>325</v>
      </c>
      <c r="G21" s="221" t="s">
        <v>327</v>
      </c>
      <c r="H21" s="221" t="s">
        <v>329</v>
      </c>
      <c r="I21" s="221" t="s">
        <v>374</v>
      </c>
      <c r="J21" s="221" t="s">
        <v>375</v>
      </c>
      <c r="K21" s="221" t="s">
        <v>376</v>
      </c>
      <c r="L21" s="221" t="s">
        <v>137</v>
      </c>
      <c r="M21" s="221"/>
      <c r="N21" s="221"/>
      <c r="O21" s="221"/>
      <c r="P21" s="221"/>
      <c r="Q21" s="221"/>
      <c r="R21" s="221"/>
      <c r="S21" s="221" t="s">
        <v>209</v>
      </c>
      <c r="T21" s="221" t="s">
        <v>377</v>
      </c>
      <c r="U21" s="221"/>
      <c r="V21" s="221"/>
      <c r="W21" s="221"/>
      <c r="X21" s="221"/>
      <c r="Y21" s="221"/>
      <c r="Z21" s="221"/>
      <c r="AA21" s="221"/>
      <c r="AB21" s="221"/>
      <c r="AC21" s="221"/>
      <c r="AD21" s="221"/>
      <c r="AE21" s="221"/>
      <c r="AF21" s="221" t="s">
        <v>378</v>
      </c>
      <c r="AG21" s="221"/>
      <c r="AH21" s="221" t="s">
        <v>379</v>
      </c>
      <c r="AI21" s="221"/>
      <c r="AJ21" s="221" t="s">
        <v>380</v>
      </c>
      <c r="AK21" s="221" t="s">
        <v>381</v>
      </c>
      <c r="AL21" s="221" t="s">
        <v>382</v>
      </c>
      <c r="AM21" s="221" t="s">
        <v>383</v>
      </c>
      <c r="AN21" s="221" t="s">
        <v>384</v>
      </c>
      <c r="AO21" s="221" t="s">
        <v>385</v>
      </c>
      <c r="AP21" s="221" t="s">
        <v>386</v>
      </c>
      <c r="AQ21" s="221" t="s">
        <v>377</v>
      </c>
      <c r="AR21" s="221"/>
      <c r="AS21" s="221"/>
      <c r="AT21" s="221"/>
      <c r="AU21" s="221"/>
      <c r="AV21" s="221"/>
    </row>
    <row r="22" spans="1:48" s="25" customFormat="1" ht="47.25" x14ac:dyDescent="0.25">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6" t="s">
        <v>387</v>
      </c>
      <c r="AG22" s="26" t="s">
        <v>388</v>
      </c>
      <c r="AH22" s="26" t="s">
        <v>209</v>
      </c>
      <c r="AI22" s="26" t="s">
        <v>377</v>
      </c>
      <c r="AJ22" s="221"/>
      <c r="AK22" s="221"/>
      <c r="AL22" s="221"/>
      <c r="AM22" s="221"/>
      <c r="AN22" s="221"/>
      <c r="AO22" s="221"/>
      <c r="AP22" s="221"/>
      <c r="AQ22" s="221"/>
      <c r="AR22" s="221"/>
      <c r="AS22" s="221"/>
      <c r="AT22" s="221"/>
      <c r="AU22" s="221"/>
      <c r="AV22" s="221"/>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31.5" customHeight="1" x14ac:dyDescent="0.25">
      <c r="A24" s="119">
        <v>1</v>
      </c>
      <c r="B24" s="119" t="s">
        <v>474</v>
      </c>
      <c r="C24" s="119" t="s">
        <v>475</v>
      </c>
      <c r="D24" s="120">
        <v>42705</v>
      </c>
      <c r="E24" s="119"/>
      <c r="F24" s="119"/>
      <c r="G24" s="119"/>
      <c r="H24" s="119"/>
      <c r="I24" s="119"/>
      <c r="J24" s="119"/>
      <c r="K24" s="119"/>
      <c r="L24" s="119"/>
      <c r="M24" s="121" t="s">
        <v>476</v>
      </c>
      <c r="N24" s="122" t="s">
        <v>477</v>
      </c>
      <c r="O24" s="123" t="s">
        <v>474</v>
      </c>
      <c r="P24" s="124">
        <v>10372.387269999999</v>
      </c>
      <c r="Q24" s="119" t="s">
        <v>478</v>
      </c>
      <c r="R24" s="124">
        <v>10372.387269999999</v>
      </c>
      <c r="S24" s="119" t="s">
        <v>479</v>
      </c>
      <c r="T24" s="119" t="s">
        <v>479</v>
      </c>
      <c r="U24" s="119">
        <v>16</v>
      </c>
      <c r="V24" s="119">
        <v>1</v>
      </c>
      <c r="W24" s="119" t="s">
        <v>480</v>
      </c>
      <c r="X24" s="124">
        <v>10372.387269999999</v>
      </c>
      <c r="Y24" s="119"/>
      <c r="Z24" s="119"/>
      <c r="AA24" s="119"/>
      <c r="AB24" s="124">
        <v>10372.387269999999</v>
      </c>
      <c r="AC24" s="119" t="s">
        <v>480</v>
      </c>
      <c r="AD24" s="124">
        <v>12239.41697</v>
      </c>
      <c r="AE24" s="124">
        <v>12239.41697</v>
      </c>
      <c r="AF24" s="119"/>
      <c r="AG24" s="125"/>
      <c r="AH24" s="126">
        <v>42658</v>
      </c>
      <c r="AI24" s="126">
        <v>42665</v>
      </c>
      <c r="AJ24" s="126">
        <v>42679</v>
      </c>
      <c r="AK24" s="126">
        <v>42704</v>
      </c>
      <c r="AL24" s="127"/>
      <c r="AM24" s="127"/>
      <c r="AN24" s="127"/>
      <c r="AO24" s="127"/>
      <c r="AP24" s="126">
        <v>42692</v>
      </c>
      <c r="AQ24" s="126">
        <v>42731</v>
      </c>
      <c r="AR24" s="126">
        <v>42692</v>
      </c>
      <c r="AS24" s="126">
        <v>42731</v>
      </c>
      <c r="AT24" s="126">
        <v>42733</v>
      </c>
      <c r="AU24" s="123"/>
      <c r="AV24" s="119"/>
    </row>
    <row r="25" spans="1:48" s="130" customFormat="1" ht="11.45" customHeight="1" x14ac:dyDescent="0.25">
      <c r="A25" s="225"/>
      <c r="B25" s="225" t="s">
        <v>474</v>
      </c>
      <c r="C25" s="225" t="s">
        <v>503</v>
      </c>
      <c r="D25" s="225" t="s">
        <v>504</v>
      </c>
      <c r="E25" s="225"/>
      <c r="F25" s="225"/>
      <c r="G25" s="225"/>
      <c r="H25" s="225"/>
      <c r="I25" s="225"/>
      <c r="J25" s="225"/>
      <c r="K25" s="225"/>
      <c r="L25" s="232">
        <v>1</v>
      </c>
      <c r="M25" s="225" t="s">
        <v>505</v>
      </c>
      <c r="N25" s="225" t="s">
        <v>506</v>
      </c>
      <c r="O25" s="225" t="s">
        <v>474</v>
      </c>
      <c r="P25" s="222">
        <v>398.39684999999997</v>
      </c>
      <c r="Q25" s="225" t="s">
        <v>507</v>
      </c>
      <c r="R25" s="222">
        <v>398.39684999999997</v>
      </c>
      <c r="S25" s="225" t="s">
        <v>508</v>
      </c>
      <c r="T25" s="225" t="s">
        <v>508</v>
      </c>
      <c r="U25" s="225"/>
      <c r="V25" s="225"/>
      <c r="W25" s="128" t="s">
        <v>509</v>
      </c>
      <c r="X25" s="129">
        <v>480</v>
      </c>
      <c r="Y25" s="128"/>
      <c r="Z25" s="225"/>
      <c r="AA25" s="128"/>
      <c r="AB25" s="222">
        <v>397.07684999999998</v>
      </c>
      <c r="AC25" s="225" t="s">
        <v>510</v>
      </c>
      <c r="AD25" s="222">
        <v>468.55068</v>
      </c>
      <c r="AE25" s="225"/>
      <c r="AF25" s="225"/>
      <c r="AG25" s="225" t="s">
        <v>511</v>
      </c>
      <c r="AH25" s="225" t="s">
        <v>512</v>
      </c>
      <c r="AI25" s="225" t="s">
        <v>513</v>
      </c>
      <c r="AJ25" s="225" t="s">
        <v>513</v>
      </c>
      <c r="AK25" s="225" t="s">
        <v>513</v>
      </c>
      <c r="AL25" s="225"/>
      <c r="AM25" s="225"/>
      <c r="AN25" s="225"/>
      <c r="AO25" s="225"/>
      <c r="AP25" s="225" t="s">
        <v>514</v>
      </c>
      <c r="AQ25" s="225" t="s">
        <v>515</v>
      </c>
      <c r="AR25" s="225" t="s">
        <v>516</v>
      </c>
      <c r="AS25" s="225"/>
      <c r="AT25" s="225" t="s">
        <v>517</v>
      </c>
      <c r="AU25" s="225"/>
      <c r="AV25" s="225"/>
    </row>
    <row r="26" spans="1:48" s="130" customFormat="1" ht="11.45" customHeight="1" x14ac:dyDescent="0.25">
      <c r="A26" s="223"/>
      <c r="B26" s="223"/>
      <c r="C26" s="223"/>
      <c r="D26" s="223"/>
      <c r="E26" s="223"/>
      <c r="F26" s="223"/>
      <c r="G26" s="223"/>
      <c r="H26" s="223"/>
      <c r="I26" s="223"/>
      <c r="J26" s="223"/>
      <c r="K26" s="223"/>
      <c r="L26" s="223"/>
      <c r="M26" s="223"/>
      <c r="N26" s="223"/>
      <c r="O26" s="223"/>
      <c r="P26" s="223"/>
      <c r="Q26" s="223"/>
      <c r="R26" s="223"/>
      <c r="S26" s="223"/>
      <c r="T26" s="223"/>
      <c r="U26" s="223"/>
      <c r="V26" s="223"/>
      <c r="W26" s="128" t="s">
        <v>510</v>
      </c>
      <c r="X26" s="131">
        <v>397.07684999999998</v>
      </c>
      <c r="Y26" s="128"/>
      <c r="Z26" s="223"/>
      <c r="AA26" s="128"/>
      <c r="AB26" s="223"/>
      <c r="AC26" s="223"/>
      <c r="AD26" s="223"/>
      <c r="AE26" s="223"/>
      <c r="AF26" s="223"/>
      <c r="AG26" s="223"/>
      <c r="AH26" s="223"/>
      <c r="AI26" s="223"/>
      <c r="AJ26" s="223"/>
      <c r="AK26" s="223"/>
      <c r="AL26" s="223"/>
      <c r="AM26" s="226"/>
      <c r="AN26" s="227"/>
      <c r="AO26" s="228"/>
      <c r="AP26" s="223"/>
      <c r="AQ26" s="223"/>
      <c r="AR26" s="223"/>
      <c r="AS26" s="223"/>
      <c r="AT26" s="223"/>
      <c r="AU26" s="223"/>
      <c r="AV26" s="223"/>
    </row>
    <row r="27" spans="1:48" s="130" customFormat="1" ht="36" customHeight="1" x14ac:dyDescent="0.25">
      <c r="A27" s="224"/>
      <c r="B27" s="224"/>
      <c r="C27" s="224"/>
      <c r="D27" s="224"/>
      <c r="E27" s="224"/>
      <c r="F27" s="224"/>
      <c r="G27" s="224"/>
      <c r="H27" s="224"/>
      <c r="I27" s="224"/>
      <c r="J27" s="224"/>
      <c r="K27" s="224"/>
      <c r="L27" s="224"/>
      <c r="M27" s="224"/>
      <c r="N27" s="224"/>
      <c r="O27" s="224"/>
      <c r="P27" s="224"/>
      <c r="Q27" s="224"/>
      <c r="R27" s="224"/>
      <c r="S27" s="224"/>
      <c r="T27" s="224"/>
      <c r="U27" s="224"/>
      <c r="V27" s="224"/>
      <c r="W27" s="128" t="s">
        <v>518</v>
      </c>
      <c r="X27" s="132">
        <v>481.48200000000003</v>
      </c>
      <c r="Y27" s="128"/>
      <c r="Z27" s="224"/>
      <c r="AA27" s="128"/>
      <c r="AB27" s="224"/>
      <c r="AC27" s="224"/>
      <c r="AD27" s="224"/>
      <c r="AE27" s="224"/>
      <c r="AF27" s="224"/>
      <c r="AG27" s="224"/>
      <c r="AH27" s="224"/>
      <c r="AI27" s="224"/>
      <c r="AJ27" s="224"/>
      <c r="AK27" s="224"/>
      <c r="AL27" s="224"/>
      <c r="AM27" s="229"/>
      <c r="AN27" s="230"/>
      <c r="AO27" s="231"/>
      <c r="AP27" s="224"/>
      <c r="AQ27" s="224"/>
      <c r="AR27" s="224"/>
      <c r="AS27" s="224"/>
      <c r="AT27" s="224"/>
      <c r="AU27" s="224"/>
      <c r="AV27" s="224"/>
    </row>
  </sheetData>
  <mergeCells count="102">
    <mergeCell ref="AK25:AK27"/>
    <mergeCell ref="AC25:AC27"/>
    <mergeCell ref="AU25:AU27"/>
    <mergeCell ref="AV25:AV27"/>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AP25:AP27"/>
    <mergeCell ref="AQ25:AQ27"/>
    <mergeCell ref="AR25:AR27"/>
    <mergeCell ref="AS25:AS27"/>
    <mergeCell ref="AT25:AT27"/>
    <mergeCell ref="AI25:AI27"/>
    <mergeCell ref="AJ25:AJ27"/>
    <mergeCell ref="P25:P27"/>
    <mergeCell ref="Q25:Q27"/>
    <mergeCell ref="R25:R27"/>
    <mergeCell ref="S25:S27"/>
    <mergeCell ref="T25:T27"/>
    <mergeCell ref="O25:O27"/>
    <mergeCell ref="AQ21:AQ22"/>
    <mergeCell ref="AF21:AG21"/>
    <mergeCell ref="AN21:AN22"/>
    <mergeCell ref="AH21:AI21"/>
    <mergeCell ref="Z20:Z22"/>
    <mergeCell ref="AA20:AA22"/>
    <mergeCell ref="AO21:AO22"/>
    <mergeCell ref="AL25:AL27"/>
    <mergeCell ref="AM25:AO27"/>
    <mergeCell ref="AD25:AD27"/>
    <mergeCell ref="AE25:AE27"/>
    <mergeCell ref="AF25:AF27"/>
    <mergeCell ref="AG25:AG27"/>
    <mergeCell ref="AH25:AH27"/>
    <mergeCell ref="U25:U27"/>
    <mergeCell ref="V25:V27"/>
    <mergeCell ref="Z25:Z27"/>
    <mergeCell ref="AB25:AB27"/>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E21: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7"/>
  <sheetViews>
    <sheetView workbookViewId="0">
      <selection activeCell="S52" sqref="S5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63" t="s">
        <v>526</v>
      </c>
      <c r="B5" s="163"/>
      <c r="C5" s="163"/>
      <c r="D5" s="163"/>
      <c r="E5" s="163"/>
      <c r="F5" s="163"/>
      <c r="G5" s="163"/>
      <c r="H5" s="163"/>
      <c r="I5" s="163"/>
      <c r="J5" s="163"/>
      <c r="K5" s="163"/>
      <c r="L5" s="163"/>
    </row>
    <row r="7" spans="1:12" customFormat="1" ht="18.95" customHeight="1" x14ac:dyDescent="0.3">
      <c r="A7" s="164" t="s">
        <v>3</v>
      </c>
      <c r="B7" s="164"/>
      <c r="C7" s="164"/>
      <c r="D7" s="164"/>
      <c r="E7" s="164"/>
      <c r="F7" s="164"/>
      <c r="G7" s="164"/>
      <c r="H7" s="164"/>
      <c r="I7" s="164"/>
      <c r="J7" s="164"/>
      <c r="K7" s="164"/>
      <c r="L7" s="164"/>
    </row>
    <row r="9" spans="1:12" customFormat="1" ht="15.95" customHeight="1" x14ac:dyDescent="0.25">
      <c r="A9" s="163" t="s">
        <v>4</v>
      </c>
      <c r="B9" s="163"/>
      <c r="C9" s="163"/>
      <c r="D9" s="163"/>
      <c r="E9" s="163"/>
      <c r="F9" s="163"/>
      <c r="G9" s="163"/>
      <c r="H9" s="163"/>
      <c r="I9" s="163"/>
      <c r="J9" s="163"/>
      <c r="K9" s="163"/>
      <c r="L9" s="163"/>
    </row>
    <row r="10" spans="1:12" customFormat="1" ht="15.95" customHeight="1" x14ac:dyDescent="0.25">
      <c r="A10" s="161" t="s">
        <v>5</v>
      </c>
      <c r="B10" s="161"/>
      <c r="C10" s="161"/>
      <c r="D10" s="161"/>
      <c r="E10" s="161"/>
      <c r="F10" s="161"/>
      <c r="G10" s="161"/>
      <c r="H10" s="161"/>
      <c r="I10" s="161"/>
      <c r="J10" s="161"/>
      <c r="K10" s="161"/>
      <c r="L10" s="161"/>
    </row>
    <row r="12" spans="1:12" customFormat="1" ht="15.95" customHeight="1" x14ac:dyDescent="0.25">
      <c r="A12" s="163" t="str">
        <f>'1. паспорт местоположение '!A12:C12</f>
        <v>F_000-56-1-07.20-0105</v>
      </c>
      <c r="B12" s="163"/>
      <c r="C12" s="163"/>
      <c r="D12" s="163"/>
      <c r="E12" s="163"/>
      <c r="F12" s="163"/>
      <c r="G12" s="163"/>
      <c r="H12" s="163"/>
      <c r="I12" s="163"/>
      <c r="J12" s="163"/>
      <c r="K12" s="163"/>
      <c r="L12" s="163"/>
    </row>
    <row r="13" spans="1:12" customFormat="1" ht="15.95" customHeight="1" x14ac:dyDescent="0.25">
      <c r="A13" s="161" t="s">
        <v>6</v>
      </c>
      <c r="B13" s="161"/>
      <c r="C13" s="161"/>
      <c r="D13" s="161"/>
      <c r="E13" s="161"/>
      <c r="F13" s="161"/>
      <c r="G13" s="161"/>
      <c r="H13" s="161"/>
      <c r="I13" s="161"/>
      <c r="J13" s="161"/>
      <c r="K13" s="161"/>
      <c r="L13" s="161"/>
    </row>
    <row r="15" spans="1:12" customFormat="1" ht="15.95" customHeight="1" x14ac:dyDescent="0.25">
      <c r="A15" s="160" t="str">
        <f>'1. паспорт местоположение '!A15:C15</f>
        <v>Приобретение оборудования серверных площадок (22 шт.)</v>
      </c>
      <c r="B15" s="160"/>
      <c r="C15" s="160"/>
      <c r="D15" s="160"/>
      <c r="E15" s="160"/>
      <c r="F15" s="160"/>
      <c r="G15" s="160"/>
      <c r="H15" s="160"/>
      <c r="I15" s="160"/>
      <c r="J15" s="160"/>
      <c r="K15" s="160"/>
      <c r="L15" s="160"/>
    </row>
    <row r="16" spans="1:12" customFormat="1" ht="15.95" customHeight="1" x14ac:dyDescent="0.25">
      <c r="A16" s="161" t="s">
        <v>7</v>
      </c>
      <c r="B16" s="161"/>
      <c r="C16" s="161"/>
      <c r="D16" s="161"/>
      <c r="E16" s="161"/>
      <c r="F16" s="161"/>
      <c r="G16" s="161"/>
      <c r="H16" s="161"/>
      <c r="I16" s="161"/>
      <c r="J16" s="161"/>
      <c r="K16" s="161"/>
      <c r="L16" s="161"/>
    </row>
    <row r="18" spans="1:27" ht="18.95" customHeight="1" x14ac:dyDescent="0.3">
      <c r="A18" s="166" t="s">
        <v>389</v>
      </c>
      <c r="B18" s="166"/>
      <c r="C18" s="166"/>
      <c r="D18" s="166"/>
      <c r="E18" s="166"/>
      <c r="F18" s="166"/>
      <c r="G18" s="166"/>
      <c r="H18" s="166"/>
      <c r="I18" s="166"/>
      <c r="J18" s="166"/>
      <c r="K18" s="166"/>
      <c r="L18" s="166"/>
      <c r="N18"/>
      <c r="O18"/>
      <c r="P18"/>
      <c r="Q18"/>
      <c r="R18"/>
      <c r="S18"/>
      <c r="T18"/>
      <c r="U18"/>
      <c r="V18"/>
      <c r="W18"/>
      <c r="X18"/>
      <c r="Y18"/>
      <c r="Z18"/>
      <c r="AA18"/>
    </row>
    <row r="20" spans="1:27" ht="33.75" customHeight="1" x14ac:dyDescent="0.25">
      <c r="A20" s="233" t="s">
        <v>390</v>
      </c>
      <c r="B20" s="233"/>
      <c r="C20" s="233"/>
      <c r="D20" s="233"/>
      <c r="E20" s="233"/>
      <c r="F20" s="233"/>
      <c r="G20" s="234" t="str">
        <f>A15</f>
        <v>Приобретение оборудования серверных площадок (22 шт.)</v>
      </c>
      <c r="H20" s="234"/>
      <c r="I20" s="234"/>
      <c r="J20" s="234"/>
      <c r="K20" s="234"/>
      <c r="L20" s="234"/>
      <c r="M20" s="10" t="s">
        <v>126</v>
      </c>
      <c r="N20"/>
      <c r="O20"/>
      <c r="P20"/>
      <c r="Q20"/>
      <c r="R20"/>
      <c r="S20"/>
      <c r="T20"/>
      <c r="U20"/>
      <c r="V20"/>
      <c r="W20"/>
      <c r="X20"/>
      <c r="Y20"/>
      <c r="Z20"/>
      <c r="AA20"/>
    </row>
    <row r="21" spans="1:27" ht="15.95" customHeight="1" x14ac:dyDescent="0.25">
      <c r="A21" s="233" t="s">
        <v>391</v>
      </c>
      <c r="B21" s="233"/>
      <c r="C21" s="233"/>
      <c r="D21" s="233"/>
      <c r="E21" s="233"/>
      <c r="F21" s="233"/>
      <c r="G21" s="234" t="s">
        <v>525</v>
      </c>
      <c r="H21" s="234"/>
      <c r="I21" s="234"/>
      <c r="J21" s="234"/>
      <c r="K21" s="234"/>
      <c r="L21" s="234"/>
      <c r="N21"/>
      <c r="O21"/>
      <c r="P21"/>
      <c r="Q21"/>
      <c r="R21"/>
      <c r="S21"/>
      <c r="T21"/>
      <c r="U21"/>
      <c r="V21"/>
      <c r="W21"/>
      <c r="X21"/>
      <c r="Y21"/>
      <c r="Z21"/>
      <c r="AA21"/>
    </row>
    <row r="22" spans="1:27" ht="15.95" customHeight="1" x14ac:dyDescent="0.25">
      <c r="A22" s="233" t="s">
        <v>392</v>
      </c>
      <c r="B22" s="233"/>
      <c r="C22" s="233"/>
      <c r="D22" s="233"/>
      <c r="E22" s="233"/>
      <c r="F22" s="233"/>
      <c r="G22" s="234" t="s">
        <v>393</v>
      </c>
      <c r="H22" s="234"/>
      <c r="I22" s="234"/>
      <c r="J22" s="234"/>
      <c r="K22" s="234"/>
      <c r="L22" s="234"/>
      <c r="N22"/>
      <c r="O22"/>
      <c r="P22"/>
      <c r="Q22"/>
      <c r="R22"/>
      <c r="S22"/>
      <c r="T22"/>
      <c r="U22"/>
      <c r="V22"/>
      <c r="W22"/>
      <c r="X22"/>
      <c r="Y22"/>
      <c r="Z22"/>
      <c r="AA22"/>
    </row>
    <row r="23" spans="1:27" ht="15.95" customHeight="1" x14ac:dyDescent="0.25">
      <c r="A23" s="233" t="s">
        <v>394</v>
      </c>
      <c r="B23" s="233"/>
      <c r="C23" s="233"/>
      <c r="D23" s="233"/>
      <c r="E23" s="233"/>
      <c r="F23" s="233"/>
      <c r="G23" s="234" t="s">
        <v>537</v>
      </c>
      <c r="H23" s="234"/>
      <c r="I23" s="234"/>
      <c r="J23" s="234"/>
      <c r="K23" s="234"/>
      <c r="L23" s="234"/>
      <c r="N23"/>
      <c r="O23"/>
      <c r="P23"/>
      <c r="Q23"/>
      <c r="R23"/>
      <c r="S23"/>
      <c r="T23"/>
      <c r="U23"/>
      <c r="V23"/>
      <c r="W23"/>
      <c r="X23"/>
      <c r="Y23"/>
      <c r="Z23"/>
      <c r="AA23"/>
    </row>
    <row r="24" spans="1:27" ht="15.95" customHeight="1" x14ac:dyDescent="0.25">
      <c r="A24" s="233" t="s">
        <v>395</v>
      </c>
      <c r="B24" s="233"/>
      <c r="C24" s="233"/>
      <c r="D24" s="233"/>
      <c r="E24" s="233"/>
      <c r="F24" s="233"/>
      <c r="G24" s="234">
        <v>2018</v>
      </c>
      <c r="H24" s="234"/>
      <c r="I24" s="234"/>
      <c r="J24" s="234"/>
      <c r="K24" s="234"/>
      <c r="L24" s="234"/>
      <c r="N24"/>
      <c r="O24"/>
      <c r="P24"/>
      <c r="Q24"/>
      <c r="R24"/>
      <c r="S24"/>
      <c r="T24"/>
      <c r="U24"/>
      <c r="V24"/>
      <c r="W24"/>
      <c r="X24"/>
      <c r="Y24"/>
      <c r="Z24"/>
      <c r="AA24"/>
    </row>
    <row r="25" spans="1:27" ht="15.95" customHeight="1" x14ac:dyDescent="0.25">
      <c r="A25" s="233" t="s">
        <v>396</v>
      </c>
      <c r="B25" s="233"/>
      <c r="C25" s="233"/>
      <c r="D25" s="233"/>
      <c r="E25" s="233"/>
      <c r="F25" s="233"/>
      <c r="G25" s="234" t="str">
        <f>'3.3 паспорт описание '!C30</f>
        <v>З</v>
      </c>
      <c r="H25" s="234"/>
      <c r="I25" s="234"/>
      <c r="J25" s="234"/>
      <c r="K25" s="234"/>
      <c r="L25" s="234"/>
      <c r="N25"/>
      <c r="O25"/>
      <c r="P25"/>
      <c r="Q25"/>
      <c r="R25"/>
      <c r="S25"/>
      <c r="T25"/>
      <c r="U25"/>
      <c r="V25"/>
      <c r="W25"/>
      <c r="X25"/>
      <c r="Y25"/>
      <c r="Z25"/>
      <c r="AA25"/>
    </row>
    <row r="26" spans="1:27" ht="15.95" customHeight="1" x14ac:dyDescent="0.25">
      <c r="A26" s="233" t="s">
        <v>397</v>
      </c>
      <c r="B26" s="233"/>
      <c r="C26" s="233"/>
      <c r="D26" s="233"/>
      <c r="E26" s="233"/>
      <c r="F26" s="233"/>
      <c r="G26" s="235">
        <v>7.0723260799999998</v>
      </c>
      <c r="H26" s="235"/>
      <c r="I26" s="235"/>
      <c r="J26" s="235"/>
      <c r="K26" s="235"/>
      <c r="L26" s="235"/>
      <c r="N26"/>
      <c r="O26"/>
      <c r="P26"/>
      <c r="Q26"/>
      <c r="R26"/>
      <c r="S26"/>
      <c r="T26"/>
      <c r="U26"/>
      <c r="V26"/>
      <c r="W26"/>
      <c r="X26"/>
      <c r="Y26"/>
      <c r="Z26"/>
      <c r="AA26"/>
    </row>
    <row r="27" spans="1:27" ht="15.95" customHeight="1" x14ac:dyDescent="0.25">
      <c r="A27" s="233" t="s">
        <v>398</v>
      </c>
      <c r="B27" s="233"/>
      <c r="C27" s="233"/>
      <c r="D27" s="233"/>
      <c r="E27" s="233"/>
      <c r="F27" s="233"/>
      <c r="G27" s="234" t="s">
        <v>538</v>
      </c>
      <c r="H27" s="234"/>
      <c r="I27" s="234"/>
      <c r="J27" s="234"/>
      <c r="K27" s="234"/>
      <c r="L27" s="234"/>
      <c r="N27"/>
      <c r="O27"/>
      <c r="P27"/>
      <c r="Q27"/>
      <c r="R27"/>
      <c r="S27"/>
      <c r="T27"/>
      <c r="U27"/>
      <c r="V27"/>
      <c r="W27"/>
      <c r="X27"/>
      <c r="Y27"/>
      <c r="Z27"/>
      <c r="AA27"/>
    </row>
    <row r="28" spans="1:27" ht="15.95" customHeight="1" x14ac:dyDescent="0.25">
      <c r="A28" s="233" t="s">
        <v>399</v>
      </c>
      <c r="B28" s="233"/>
      <c r="C28" s="233"/>
      <c r="D28" s="233"/>
      <c r="E28" s="233"/>
      <c r="F28" s="233"/>
      <c r="G28" s="235">
        <v>7.0720000000000001</v>
      </c>
      <c r="H28" s="235"/>
      <c r="I28" s="235"/>
      <c r="J28" s="235"/>
      <c r="K28" s="235"/>
      <c r="L28" s="235"/>
      <c r="N28"/>
      <c r="O28"/>
      <c r="P28"/>
      <c r="Q28"/>
      <c r="R28"/>
      <c r="S28"/>
      <c r="T28"/>
      <c r="U28"/>
      <c r="V28"/>
      <c r="W28"/>
      <c r="X28"/>
      <c r="Y28"/>
      <c r="Z28"/>
      <c r="AA28"/>
    </row>
    <row r="29" spans="1:27" ht="29.1" customHeight="1" x14ac:dyDescent="0.25">
      <c r="A29" s="237" t="s">
        <v>400</v>
      </c>
      <c r="B29" s="237"/>
      <c r="C29" s="237"/>
      <c r="D29" s="237"/>
      <c r="E29" s="237"/>
      <c r="F29" s="237"/>
      <c r="G29" s="243">
        <v>3.2068926599999998</v>
      </c>
      <c r="H29" s="243"/>
      <c r="I29" s="243"/>
      <c r="J29" s="243"/>
      <c r="K29" s="243"/>
      <c r="L29" s="243"/>
      <c r="N29"/>
      <c r="O29"/>
      <c r="P29"/>
      <c r="Q29"/>
      <c r="R29"/>
      <c r="S29"/>
      <c r="T29"/>
      <c r="U29"/>
      <c r="V29"/>
      <c r="W29"/>
      <c r="X29"/>
      <c r="Y29"/>
      <c r="Z29"/>
      <c r="AA29"/>
    </row>
    <row r="30" spans="1:27" ht="15.95" customHeight="1" x14ac:dyDescent="0.25">
      <c r="A30" s="236" t="s">
        <v>401</v>
      </c>
      <c r="B30" s="236"/>
      <c r="C30" s="236"/>
      <c r="D30" s="236"/>
      <c r="E30" s="236"/>
      <c r="F30" s="236"/>
      <c r="G30" s="241"/>
      <c r="H30" s="241"/>
      <c r="I30" s="241"/>
      <c r="J30" s="241"/>
      <c r="K30" s="241"/>
      <c r="L30" s="241"/>
      <c r="N30"/>
      <c r="O30"/>
      <c r="P30"/>
      <c r="Q30"/>
      <c r="R30"/>
      <c r="S30"/>
      <c r="T30"/>
      <c r="U30"/>
      <c r="V30"/>
      <c r="W30"/>
      <c r="X30"/>
      <c r="Y30"/>
      <c r="Z30"/>
      <c r="AA30"/>
    </row>
    <row r="31" spans="1:27" ht="29.1" customHeight="1" x14ac:dyDescent="0.25">
      <c r="A31" s="237" t="s">
        <v>484</v>
      </c>
      <c r="B31" s="237"/>
      <c r="C31" s="237"/>
      <c r="D31" s="237"/>
      <c r="E31" s="237"/>
      <c r="F31" s="237"/>
      <c r="G31" s="254" t="s">
        <v>481</v>
      </c>
      <c r="H31" s="254"/>
      <c r="I31" s="254"/>
      <c r="J31" s="254"/>
      <c r="K31" s="254"/>
      <c r="L31" s="254"/>
      <c r="N31"/>
      <c r="O31"/>
      <c r="P31"/>
      <c r="Q31"/>
      <c r="R31"/>
      <c r="S31"/>
      <c r="T31"/>
      <c r="U31"/>
      <c r="V31"/>
      <c r="W31"/>
      <c r="X31"/>
      <c r="Y31"/>
      <c r="Z31"/>
      <c r="AA31"/>
    </row>
    <row r="32" spans="1:27" ht="15.95" customHeight="1" x14ac:dyDescent="0.25">
      <c r="A32" s="236" t="s">
        <v>485</v>
      </c>
      <c r="B32" s="236"/>
      <c r="C32" s="236"/>
      <c r="D32" s="236"/>
      <c r="E32" s="236"/>
      <c r="F32" s="236"/>
      <c r="G32" s="243">
        <v>0.46855068</v>
      </c>
      <c r="H32" s="243"/>
      <c r="I32" s="243"/>
      <c r="J32" s="243"/>
      <c r="K32" s="243"/>
      <c r="L32" s="243"/>
      <c r="N32"/>
      <c r="O32"/>
      <c r="P32"/>
      <c r="Q32"/>
      <c r="R32"/>
      <c r="S32"/>
      <c r="T32"/>
      <c r="U32"/>
      <c r="V32"/>
      <c r="W32"/>
      <c r="X32"/>
      <c r="Y32"/>
      <c r="Z32"/>
      <c r="AA32"/>
    </row>
    <row r="33" spans="1:14" customFormat="1" ht="15.95" customHeight="1" x14ac:dyDescent="0.25">
      <c r="A33" s="236" t="s">
        <v>486</v>
      </c>
      <c r="B33" s="236"/>
      <c r="C33" s="236"/>
      <c r="D33" s="236"/>
      <c r="E33" s="236"/>
      <c r="F33" s="236"/>
      <c r="G33" s="243"/>
      <c r="H33" s="243"/>
      <c r="I33" s="243"/>
      <c r="J33" s="243"/>
      <c r="K33" s="243"/>
      <c r="L33" s="243"/>
    </row>
    <row r="34" spans="1:14" customFormat="1" ht="15.95" customHeight="1" x14ac:dyDescent="0.25">
      <c r="A34" s="236" t="s">
        <v>487</v>
      </c>
      <c r="B34" s="236"/>
      <c r="C34" s="236"/>
      <c r="D34" s="236"/>
      <c r="E34" s="236"/>
      <c r="F34" s="236"/>
      <c r="G34" s="243">
        <v>0.46855068</v>
      </c>
      <c r="H34" s="243"/>
      <c r="I34" s="243"/>
      <c r="J34" s="243"/>
      <c r="K34" s="243"/>
      <c r="L34" s="243"/>
    </row>
    <row r="35" spans="1:14" customFormat="1" ht="15.95" customHeight="1" x14ac:dyDescent="0.25">
      <c r="A35" s="236" t="s">
        <v>488</v>
      </c>
      <c r="B35" s="236"/>
      <c r="C35" s="236"/>
      <c r="D35" s="236"/>
      <c r="E35" s="236"/>
      <c r="F35" s="236"/>
      <c r="G35" s="243">
        <v>0.39707684999999998</v>
      </c>
      <c r="H35" s="243"/>
      <c r="I35" s="243"/>
      <c r="J35" s="243"/>
      <c r="K35" s="243"/>
      <c r="L35" s="243"/>
    </row>
    <row r="36" spans="1:14" customFormat="1" ht="42" customHeight="1" x14ac:dyDescent="0.25">
      <c r="A36" s="237" t="s">
        <v>484</v>
      </c>
      <c r="B36" s="237"/>
      <c r="C36" s="237"/>
      <c r="D36" s="237"/>
      <c r="E36" s="237"/>
      <c r="F36" s="237"/>
      <c r="G36" s="254" t="s">
        <v>482</v>
      </c>
      <c r="H36" s="254"/>
      <c r="I36" s="254"/>
      <c r="J36" s="254"/>
      <c r="K36" s="254"/>
      <c r="L36" s="254"/>
    </row>
    <row r="37" spans="1:14" customFormat="1" ht="15.95" customHeight="1" x14ac:dyDescent="0.25">
      <c r="A37" s="236" t="s">
        <v>489</v>
      </c>
      <c r="B37" s="236"/>
      <c r="C37" s="236"/>
      <c r="D37" s="236"/>
      <c r="E37" s="236"/>
      <c r="F37" s="236"/>
      <c r="G37" s="243">
        <v>2.73834198</v>
      </c>
      <c r="H37" s="243"/>
      <c r="I37" s="243"/>
      <c r="J37" s="243"/>
      <c r="K37" s="243"/>
      <c r="L37" s="243"/>
    </row>
    <row r="38" spans="1:14" customFormat="1" ht="15.95" customHeight="1" x14ac:dyDescent="0.25">
      <c r="A38" s="236" t="s">
        <v>486</v>
      </c>
      <c r="B38" s="236"/>
      <c r="C38" s="236"/>
      <c r="D38" s="236"/>
      <c r="E38" s="236"/>
      <c r="F38" s="236"/>
      <c r="G38" s="243"/>
      <c r="H38" s="243"/>
      <c r="I38" s="243"/>
      <c r="J38" s="243"/>
      <c r="K38" s="243"/>
      <c r="L38" s="243"/>
      <c r="N38" s="156"/>
    </row>
    <row r="39" spans="1:14" customFormat="1" ht="15.95" customHeight="1" x14ac:dyDescent="0.25">
      <c r="A39" s="236" t="s">
        <v>487</v>
      </c>
      <c r="B39" s="236"/>
      <c r="C39" s="236"/>
      <c r="D39" s="236"/>
      <c r="E39" s="236"/>
      <c r="F39" s="236"/>
      <c r="G39" s="243">
        <v>2.7383419999999998</v>
      </c>
      <c r="H39" s="243"/>
      <c r="I39" s="243"/>
      <c r="J39" s="243"/>
      <c r="K39" s="243"/>
      <c r="L39" s="243"/>
      <c r="N39" s="156"/>
    </row>
    <row r="40" spans="1:14" customFormat="1" ht="15.95" customHeight="1" x14ac:dyDescent="0.25">
      <c r="A40" s="236" t="s">
        <v>488</v>
      </c>
      <c r="B40" s="236"/>
      <c r="C40" s="236"/>
      <c r="D40" s="236"/>
      <c r="E40" s="236"/>
      <c r="F40" s="236"/>
      <c r="G40" s="243">
        <v>2.3206288100000001</v>
      </c>
      <c r="H40" s="243"/>
      <c r="I40" s="243"/>
      <c r="J40" s="243"/>
      <c r="K40" s="243"/>
      <c r="L40" s="243"/>
      <c r="N40" s="156"/>
    </row>
    <row r="41" spans="1:14" customFormat="1" ht="15.95" customHeight="1" x14ac:dyDescent="0.25">
      <c r="A41" s="237" t="s">
        <v>402</v>
      </c>
      <c r="B41" s="237"/>
      <c r="C41" s="237"/>
      <c r="D41" s="237"/>
      <c r="E41" s="237"/>
      <c r="F41" s="237"/>
      <c r="G41" s="238" t="s">
        <v>450</v>
      </c>
      <c r="H41" s="239"/>
      <c r="I41" s="239"/>
      <c r="J41" s="239"/>
      <c r="K41" s="239"/>
      <c r="L41" s="240"/>
      <c r="N41" s="156"/>
    </row>
    <row r="42" spans="1:14" customFormat="1" ht="15.95" customHeight="1" x14ac:dyDescent="0.25">
      <c r="A42" s="236" t="s">
        <v>401</v>
      </c>
      <c r="B42" s="236"/>
      <c r="C42" s="236"/>
      <c r="D42" s="236"/>
      <c r="E42" s="236"/>
      <c r="F42" s="236"/>
      <c r="G42" s="238" t="s">
        <v>450</v>
      </c>
      <c r="H42" s="239"/>
      <c r="I42" s="239"/>
      <c r="J42" s="239"/>
      <c r="K42" s="239"/>
      <c r="L42" s="240"/>
      <c r="N42" s="156"/>
    </row>
    <row r="43" spans="1:14" customFormat="1" ht="15.95" customHeight="1" x14ac:dyDescent="0.25">
      <c r="A43" s="236" t="s">
        <v>490</v>
      </c>
      <c r="B43" s="236"/>
      <c r="C43" s="236"/>
      <c r="D43" s="236"/>
      <c r="E43" s="236"/>
      <c r="F43" s="236"/>
      <c r="G43" s="238" t="s">
        <v>450</v>
      </c>
      <c r="H43" s="239"/>
      <c r="I43" s="239"/>
      <c r="J43" s="239"/>
      <c r="K43" s="239"/>
      <c r="L43" s="240"/>
      <c r="N43" s="156"/>
    </row>
    <row r="44" spans="1:14" customFormat="1" ht="15.95" customHeight="1" x14ac:dyDescent="0.25">
      <c r="A44" s="236" t="s">
        <v>491</v>
      </c>
      <c r="B44" s="236"/>
      <c r="C44" s="236"/>
      <c r="D44" s="236"/>
      <c r="E44" s="236"/>
      <c r="F44" s="236"/>
      <c r="G44" s="238" t="s">
        <v>450</v>
      </c>
      <c r="H44" s="239"/>
      <c r="I44" s="239"/>
      <c r="J44" s="239"/>
      <c r="K44" s="239"/>
      <c r="L44" s="240"/>
      <c r="N44" s="156"/>
    </row>
    <row r="45" spans="1:14" customFormat="1" ht="15.95" customHeight="1" x14ac:dyDescent="0.25">
      <c r="A45" s="236" t="s">
        <v>492</v>
      </c>
      <c r="B45" s="236"/>
      <c r="C45" s="236"/>
      <c r="D45" s="236"/>
      <c r="E45" s="236"/>
      <c r="F45" s="236"/>
      <c r="G45" s="238" t="s">
        <v>450</v>
      </c>
      <c r="H45" s="239"/>
      <c r="I45" s="239"/>
      <c r="J45" s="239"/>
      <c r="K45" s="239"/>
      <c r="L45" s="240"/>
      <c r="N45" s="156"/>
    </row>
    <row r="46" spans="1:14" customFormat="1" ht="29.1" customHeight="1" x14ac:dyDescent="0.25">
      <c r="A46" s="237" t="s">
        <v>403</v>
      </c>
      <c r="B46" s="237"/>
      <c r="C46" s="237"/>
      <c r="D46" s="237"/>
      <c r="E46" s="237"/>
      <c r="F46" s="237"/>
      <c r="G46" s="244">
        <v>1</v>
      </c>
      <c r="H46" s="239"/>
      <c r="I46" s="239"/>
      <c r="J46" s="239"/>
      <c r="K46" s="239"/>
      <c r="L46" s="240"/>
      <c r="N46" s="157"/>
    </row>
    <row r="47" spans="1:14" customFormat="1" ht="29.1" customHeight="1" x14ac:dyDescent="0.25">
      <c r="A47" s="237" t="s">
        <v>404</v>
      </c>
      <c r="B47" s="237"/>
      <c r="C47" s="237"/>
      <c r="D47" s="237"/>
      <c r="E47" s="237"/>
      <c r="F47" s="237"/>
      <c r="G47" s="243">
        <v>7.0723260799999998</v>
      </c>
      <c r="H47" s="243"/>
      <c r="I47" s="243"/>
      <c r="J47" s="243"/>
      <c r="K47" s="243"/>
      <c r="L47" s="243"/>
      <c r="N47" s="158"/>
    </row>
    <row r="48" spans="1:14" customFormat="1" ht="15.95" customHeight="1" x14ac:dyDescent="0.25">
      <c r="A48" s="237" t="s">
        <v>405</v>
      </c>
      <c r="B48" s="237"/>
      <c r="C48" s="237"/>
      <c r="D48" s="237"/>
      <c r="E48" s="237"/>
      <c r="F48" s="237"/>
      <c r="G48" s="245">
        <v>100</v>
      </c>
      <c r="H48" s="245"/>
      <c r="I48" s="245"/>
      <c r="J48" s="245"/>
      <c r="K48" s="245"/>
      <c r="L48" s="245"/>
      <c r="N48" s="157"/>
    </row>
    <row r="49" spans="1:14" customFormat="1" ht="15.95" customHeight="1" x14ac:dyDescent="0.25">
      <c r="A49" s="237" t="s">
        <v>406</v>
      </c>
      <c r="B49" s="237"/>
      <c r="C49" s="237"/>
      <c r="D49" s="237"/>
      <c r="E49" s="237"/>
      <c r="F49" s="237"/>
      <c r="G49" s="243">
        <v>5.9934966699999999</v>
      </c>
      <c r="H49" s="243"/>
      <c r="I49" s="243"/>
      <c r="J49" s="243"/>
      <c r="K49" s="243"/>
      <c r="L49" s="243"/>
      <c r="N49" s="158"/>
    </row>
    <row r="50" spans="1:14" customFormat="1" ht="15.95" customHeight="1" x14ac:dyDescent="0.25">
      <c r="A50" s="237" t="s">
        <v>407</v>
      </c>
      <c r="B50" s="237"/>
      <c r="C50" s="237"/>
      <c r="D50" s="237"/>
      <c r="E50" s="237"/>
      <c r="F50" s="237"/>
      <c r="G50" s="241"/>
      <c r="H50" s="241"/>
      <c r="I50" s="241"/>
      <c r="J50" s="241"/>
      <c r="K50" s="241"/>
      <c r="L50" s="241"/>
      <c r="N50" s="156"/>
    </row>
    <row r="51" spans="1:14" customFormat="1" ht="15.95" customHeight="1" x14ac:dyDescent="0.25">
      <c r="A51" s="255" t="s">
        <v>408</v>
      </c>
      <c r="B51" s="255"/>
      <c r="C51" s="255"/>
      <c r="D51" s="255"/>
      <c r="E51" s="255"/>
      <c r="F51" s="255"/>
      <c r="G51" s="241" t="s">
        <v>409</v>
      </c>
      <c r="H51" s="241"/>
      <c r="I51" s="241"/>
      <c r="J51" s="241"/>
      <c r="K51" s="241"/>
      <c r="L51" s="241"/>
      <c r="N51" s="156"/>
    </row>
    <row r="52" spans="1:14" customFormat="1" ht="15.95" customHeight="1" x14ac:dyDescent="0.25">
      <c r="A52" s="242" t="s">
        <v>410</v>
      </c>
      <c r="B52" s="242"/>
      <c r="C52" s="242"/>
      <c r="D52" s="242"/>
      <c r="E52" s="242"/>
      <c r="F52" s="242"/>
      <c r="G52" s="241" t="s">
        <v>450</v>
      </c>
      <c r="H52" s="241"/>
      <c r="I52" s="241"/>
      <c r="J52" s="241"/>
      <c r="K52" s="241"/>
      <c r="L52" s="241"/>
      <c r="N52" s="156"/>
    </row>
    <row r="53" spans="1:14" customFormat="1" ht="15.95" customHeight="1" x14ac:dyDescent="0.25">
      <c r="A53" s="242" t="s">
        <v>411</v>
      </c>
      <c r="B53" s="242"/>
      <c r="C53" s="242"/>
      <c r="D53" s="242"/>
      <c r="E53" s="242"/>
      <c r="F53" s="242"/>
      <c r="G53" s="241" t="s">
        <v>450</v>
      </c>
      <c r="H53" s="241"/>
      <c r="I53" s="241"/>
      <c r="J53" s="241"/>
      <c r="K53" s="241"/>
      <c r="L53" s="241"/>
      <c r="N53" s="156"/>
    </row>
    <row r="54" spans="1:14" customFormat="1" ht="15.95" customHeight="1" x14ac:dyDescent="0.25">
      <c r="A54" s="242" t="s">
        <v>412</v>
      </c>
      <c r="B54" s="242"/>
      <c r="C54" s="242"/>
      <c r="D54" s="242"/>
      <c r="E54" s="242"/>
      <c r="F54" s="242"/>
      <c r="G54" s="241" t="s">
        <v>450</v>
      </c>
      <c r="H54" s="241"/>
      <c r="I54" s="241"/>
      <c r="J54" s="241"/>
      <c r="K54" s="241"/>
      <c r="L54" s="241"/>
      <c r="N54" s="156"/>
    </row>
    <row r="55" spans="1:14" customFormat="1" ht="15.95" customHeight="1" x14ac:dyDescent="0.25">
      <c r="A55" s="246" t="s">
        <v>413</v>
      </c>
      <c r="B55" s="246"/>
      <c r="C55" s="246"/>
      <c r="D55" s="246"/>
      <c r="E55" s="246"/>
      <c r="F55" s="246"/>
      <c r="G55" s="241" t="s">
        <v>483</v>
      </c>
      <c r="H55" s="241"/>
      <c r="I55" s="241"/>
      <c r="J55" s="241"/>
      <c r="K55" s="241"/>
      <c r="L55" s="241"/>
      <c r="N55" s="156"/>
    </row>
    <row r="56" spans="1:14" customFormat="1" ht="29.1" customHeight="1" x14ac:dyDescent="0.25">
      <c r="A56" s="236" t="s">
        <v>414</v>
      </c>
      <c r="B56" s="236"/>
      <c r="C56" s="236"/>
      <c r="D56" s="236"/>
      <c r="E56" s="236"/>
      <c r="F56" s="236"/>
      <c r="G56" s="238" t="s">
        <v>450</v>
      </c>
      <c r="H56" s="239"/>
      <c r="I56" s="239"/>
      <c r="J56" s="239"/>
      <c r="K56" s="239"/>
      <c r="L56" s="240"/>
      <c r="N56" s="156"/>
    </row>
    <row r="57" spans="1:14" customFormat="1" ht="29.1" customHeight="1" x14ac:dyDescent="0.25">
      <c r="A57" s="237" t="s">
        <v>415</v>
      </c>
      <c r="B57" s="237"/>
      <c r="C57" s="237"/>
      <c r="D57" s="237"/>
      <c r="E57" s="237"/>
      <c r="F57" s="237"/>
      <c r="G57" s="238" t="s">
        <v>450</v>
      </c>
      <c r="H57" s="239"/>
      <c r="I57" s="239"/>
      <c r="J57" s="239"/>
      <c r="K57" s="239"/>
      <c r="L57" s="240"/>
      <c r="N57" s="156"/>
    </row>
    <row r="58" spans="1:14" customFormat="1" ht="15" customHeight="1" x14ac:dyDescent="0.25">
      <c r="A58" s="236" t="s">
        <v>401</v>
      </c>
      <c r="B58" s="236"/>
      <c r="C58" s="236"/>
      <c r="D58" s="236"/>
      <c r="E58" s="236"/>
      <c r="F58" s="236"/>
      <c r="G58" s="238" t="s">
        <v>450</v>
      </c>
      <c r="H58" s="239"/>
      <c r="I58" s="239"/>
      <c r="J58" s="239"/>
      <c r="K58" s="239"/>
      <c r="L58" s="240"/>
      <c r="N58" s="156"/>
    </row>
    <row r="59" spans="1:14" customFormat="1" ht="15" customHeight="1" x14ac:dyDescent="0.25">
      <c r="A59" s="236" t="s">
        <v>493</v>
      </c>
      <c r="B59" s="236"/>
      <c r="C59" s="236"/>
      <c r="D59" s="236"/>
      <c r="E59" s="236"/>
      <c r="F59" s="236"/>
      <c r="G59" s="238" t="s">
        <v>450</v>
      </c>
      <c r="H59" s="239"/>
      <c r="I59" s="239"/>
      <c r="J59" s="239"/>
      <c r="K59" s="239"/>
      <c r="L59" s="240"/>
      <c r="N59" s="156"/>
    </row>
    <row r="60" spans="1:14" customFormat="1" ht="15" customHeight="1" x14ac:dyDescent="0.25">
      <c r="A60" s="236" t="s">
        <v>494</v>
      </c>
      <c r="B60" s="236"/>
      <c r="C60" s="236"/>
      <c r="D60" s="236"/>
      <c r="E60" s="236"/>
      <c r="F60" s="236"/>
      <c r="G60" s="238" t="s">
        <v>450</v>
      </c>
      <c r="H60" s="239"/>
      <c r="I60" s="239"/>
      <c r="J60" s="239"/>
      <c r="K60" s="239"/>
      <c r="L60" s="240"/>
      <c r="N60" s="156"/>
    </row>
    <row r="61" spans="1:14" customFormat="1" ht="15" customHeight="1" x14ac:dyDescent="0.25">
      <c r="A61" s="237" t="s">
        <v>416</v>
      </c>
      <c r="B61" s="237"/>
      <c r="C61" s="237"/>
      <c r="D61" s="237"/>
      <c r="E61" s="237"/>
      <c r="F61" s="237"/>
      <c r="G61" s="238" t="s">
        <v>450</v>
      </c>
      <c r="H61" s="239"/>
      <c r="I61" s="239"/>
      <c r="J61" s="239"/>
      <c r="K61" s="239"/>
      <c r="L61" s="240"/>
      <c r="N61" s="156"/>
    </row>
    <row r="62" spans="1:14" customFormat="1" ht="15" customHeight="1" x14ac:dyDescent="0.25">
      <c r="A62" s="237" t="s">
        <v>417</v>
      </c>
      <c r="B62" s="237"/>
      <c r="C62" s="237"/>
      <c r="D62" s="237"/>
      <c r="E62" s="237"/>
      <c r="F62" s="237"/>
      <c r="G62" s="238" t="s">
        <v>450</v>
      </c>
      <c r="H62" s="239"/>
      <c r="I62" s="239"/>
      <c r="J62" s="239"/>
      <c r="K62" s="239"/>
      <c r="L62" s="240"/>
      <c r="N62" s="156"/>
    </row>
    <row r="63" spans="1:14" ht="15.75" x14ac:dyDescent="0.25">
      <c r="A63" s="255" t="s">
        <v>495</v>
      </c>
      <c r="B63" s="255"/>
      <c r="C63" s="255"/>
      <c r="D63" s="255"/>
      <c r="E63" s="255"/>
      <c r="F63" s="255"/>
      <c r="G63" s="238" t="s">
        <v>450</v>
      </c>
      <c r="H63" s="239"/>
      <c r="I63" s="239"/>
      <c r="J63" s="239"/>
      <c r="K63" s="239"/>
      <c r="L63" s="240"/>
      <c r="N63" s="159"/>
    </row>
    <row r="64" spans="1:14" ht="15.75" x14ac:dyDescent="0.25">
      <c r="A64" s="242" t="s">
        <v>496</v>
      </c>
      <c r="B64" s="242"/>
      <c r="C64" s="242"/>
      <c r="D64" s="242"/>
      <c r="E64" s="242"/>
      <c r="F64" s="242"/>
      <c r="G64" s="238" t="s">
        <v>450</v>
      </c>
      <c r="H64" s="239"/>
      <c r="I64" s="239"/>
      <c r="J64" s="239"/>
      <c r="K64" s="239"/>
      <c r="L64" s="240"/>
    </row>
    <row r="65" spans="1:12" ht="15.75" x14ac:dyDescent="0.25">
      <c r="A65" s="246" t="s">
        <v>497</v>
      </c>
      <c r="B65" s="246"/>
      <c r="C65" s="246"/>
      <c r="D65" s="246"/>
      <c r="E65" s="246"/>
      <c r="F65" s="246"/>
      <c r="G65" s="238" t="s">
        <v>450</v>
      </c>
      <c r="H65" s="239"/>
      <c r="I65" s="239"/>
      <c r="J65" s="239"/>
      <c r="K65" s="239"/>
      <c r="L65" s="240"/>
    </row>
    <row r="66" spans="1:12" ht="15.75" x14ac:dyDescent="0.25">
      <c r="A66" s="237" t="s">
        <v>416</v>
      </c>
      <c r="B66" s="237"/>
      <c r="C66" s="237"/>
      <c r="D66" s="237"/>
      <c r="E66" s="237"/>
      <c r="F66" s="237"/>
      <c r="G66" s="238" t="s">
        <v>450</v>
      </c>
      <c r="H66" s="239"/>
      <c r="I66" s="239"/>
      <c r="J66" s="239"/>
      <c r="K66" s="239"/>
      <c r="L66" s="240"/>
    </row>
    <row r="67" spans="1:12" ht="15.75" x14ac:dyDescent="0.25">
      <c r="A67" s="237" t="s">
        <v>417</v>
      </c>
      <c r="B67" s="237"/>
      <c r="C67" s="237"/>
      <c r="D67" s="237"/>
      <c r="E67" s="237"/>
      <c r="F67" s="237"/>
      <c r="G67" s="238" t="s">
        <v>450</v>
      </c>
      <c r="H67" s="239"/>
      <c r="I67" s="239"/>
      <c r="J67" s="239"/>
      <c r="K67" s="239"/>
      <c r="L67" s="240"/>
    </row>
    <row r="68" spans="1:12" ht="15.75" x14ac:dyDescent="0.25">
      <c r="A68" s="255" t="s">
        <v>495</v>
      </c>
      <c r="B68" s="255"/>
      <c r="C68" s="255"/>
      <c r="D68" s="255"/>
      <c r="E68" s="255"/>
      <c r="F68" s="255"/>
      <c r="G68" s="238" t="s">
        <v>450</v>
      </c>
      <c r="H68" s="239"/>
      <c r="I68" s="239"/>
      <c r="J68" s="239"/>
      <c r="K68" s="239"/>
      <c r="L68" s="240"/>
    </row>
    <row r="69" spans="1:12" ht="15.75" x14ac:dyDescent="0.25">
      <c r="A69" s="242" t="s">
        <v>496</v>
      </c>
      <c r="B69" s="242"/>
      <c r="C69" s="242"/>
      <c r="D69" s="242"/>
      <c r="E69" s="242"/>
      <c r="F69" s="242"/>
      <c r="G69" s="238" t="s">
        <v>450</v>
      </c>
      <c r="H69" s="239"/>
      <c r="I69" s="239"/>
      <c r="J69" s="239"/>
      <c r="K69" s="239"/>
      <c r="L69" s="240"/>
    </row>
    <row r="70" spans="1:12" ht="15.75" x14ac:dyDescent="0.25">
      <c r="A70" s="246" t="s">
        <v>497</v>
      </c>
      <c r="B70" s="246"/>
      <c r="C70" s="246"/>
      <c r="D70" s="246"/>
      <c r="E70" s="246"/>
      <c r="F70" s="246"/>
      <c r="G70" s="238" t="s">
        <v>450</v>
      </c>
      <c r="H70" s="239"/>
      <c r="I70" s="239"/>
      <c r="J70" s="239"/>
      <c r="K70" s="239"/>
      <c r="L70" s="240"/>
    </row>
    <row r="71" spans="1:12" ht="15.75" x14ac:dyDescent="0.25">
      <c r="A71" s="237" t="s">
        <v>418</v>
      </c>
      <c r="B71" s="237"/>
      <c r="C71" s="237"/>
      <c r="D71" s="237"/>
      <c r="E71" s="237"/>
      <c r="F71" s="237"/>
      <c r="G71" s="238" t="s">
        <v>450</v>
      </c>
      <c r="H71" s="239"/>
      <c r="I71" s="239"/>
      <c r="J71" s="239"/>
      <c r="K71" s="239"/>
      <c r="L71" s="240"/>
    </row>
    <row r="72" spans="1:12" ht="15.75" x14ac:dyDescent="0.25">
      <c r="A72" s="237" t="s">
        <v>419</v>
      </c>
      <c r="B72" s="237"/>
      <c r="C72" s="237"/>
      <c r="D72" s="237"/>
      <c r="E72" s="237"/>
      <c r="F72" s="237"/>
      <c r="G72" s="241" t="s">
        <v>451</v>
      </c>
      <c r="H72" s="241"/>
      <c r="I72" s="241"/>
      <c r="J72" s="241"/>
      <c r="K72" s="241"/>
      <c r="L72" s="241"/>
    </row>
    <row r="73" spans="1:12" x14ac:dyDescent="0.25">
      <c r="A73" s="255" t="s">
        <v>498</v>
      </c>
      <c r="B73" s="255"/>
      <c r="C73" s="255"/>
      <c r="D73" s="255"/>
      <c r="E73" s="255"/>
      <c r="F73" s="255"/>
      <c r="G73" s="247" t="s">
        <v>451</v>
      </c>
      <c r="H73" s="247"/>
      <c r="I73" s="247"/>
      <c r="J73" s="247"/>
      <c r="K73" s="247"/>
      <c r="L73" s="247"/>
    </row>
    <row r="74" spans="1:12" x14ac:dyDescent="0.25">
      <c r="A74" s="242" t="s">
        <v>499</v>
      </c>
      <c r="B74" s="242"/>
      <c r="C74" s="242"/>
      <c r="D74" s="242"/>
      <c r="E74" s="242"/>
      <c r="F74" s="242"/>
      <c r="G74" s="248"/>
      <c r="H74" s="249"/>
      <c r="I74" s="249"/>
      <c r="J74" s="249"/>
      <c r="K74" s="249"/>
      <c r="L74" s="250"/>
    </row>
    <row r="75" spans="1:12" x14ac:dyDescent="0.25">
      <c r="A75" s="242" t="s">
        <v>500</v>
      </c>
      <c r="B75" s="242"/>
      <c r="C75" s="242"/>
      <c r="D75" s="242"/>
      <c r="E75" s="242"/>
      <c r="F75" s="242"/>
      <c r="G75" s="248"/>
      <c r="H75" s="249"/>
      <c r="I75" s="249"/>
      <c r="J75" s="249"/>
      <c r="K75" s="249"/>
      <c r="L75" s="250"/>
    </row>
    <row r="76" spans="1:12" x14ac:dyDescent="0.25">
      <c r="A76" s="242" t="s">
        <v>501</v>
      </c>
      <c r="B76" s="242"/>
      <c r="C76" s="242"/>
      <c r="D76" s="242"/>
      <c r="E76" s="242"/>
      <c r="F76" s="242"/>
      <c r="G76" s="248"/>
      <c r="H76" s="249"/>
      <c r="I76" s="249"/>
      <c r="J76" s="249"/>
      <c r="K76" s="249"/>
      <c r="L76" s="250"/>
    </row>
    <row r="77" spans="1:12" x14ac:dyDescent="0.25">
      <c r="A77" s="246" t="s">
        <v>502</v>
      </c>
      <c r="B77" s="246"/>
      <c r="C77" s="246"/>
      <c r="D77" s="246"/>
      <c r="E77" s="246"/>
      <c r="F77" s="246"/>
      <c r="G77" s="251"/>
      <c r="H77" s="252"/>
      <c r="I77" s="252"/>
      <c r="J77" s="252"/>
      <c r="K77" s="252"/>
      <c r="L77" s="253"/>
    </row>
  </sheetData>
  <mergeCells count="121">
    <mergeCell ref="A56:F56"/>
    <mergeCell ref="A57:F57"/>
    <mergeCell ref="A47:F47"/>
    <mergeCell ref="A48:F48"/>
    <mergeCell ref="A49:F49"/>
    <mergeCell ref="A50:F50"/>
    <mergeCell ref="A51:F51"/>
    <mergeCell ref="A73:F73"/>
    <mergeCell ref="A74:F74"/>
    <mergeCell ref="A58:F58"/>
    <mergeCell ref="A59:F59"/>
    <mergeCell ref="A60:F60"/>
    <mergeCell ref="A61:F61"/>
    <mergeCell ref="A62:F62"/>
    <mergeCell ref="A75:F75"/>
    <mergeCell ref="A76:F76"/>
    <mergeCell ref="A77:F77"/>
    <mergeCell ref="A68:F68"/>
    <mergeCell ref="A69:F69"/>
    <mergeCell ref="A70:F70"/>
    <mergeCell ref="A71:F71"/>
    <mergeCell ref="A72:F72"/>
    <mergeCell ref="A63:F63"/>
    <mergeCell ref="A64:F64"/>
    <mergeCell ref="A65:F65"/>
    <mergeCell ref="A66:F66"/>
    <mergeCell ref="A67:F67"/>
    <mergeCell ref="G73:L77"/>
    <mergeCell ref="G29:L29"/>
    <mergeCell ref="G30:L30"/>
    <mergeCell ref="G31:L31"/>
    <mergeCell ref="G32:L32"/>
    <mergeCell ref="G33:L33"/>
    <mergeCell ref="G34:L34"/>
    <mergeCell ref="G35:L35"/>
    <mergeCell ref="G36:L36"/>
    <mergeCell ref="G37:L37"/>
    <mergeCell ref="G38:L38"/>
    <mergeCell ref="G39:L39"/>
    <mergeCell ref="G40:L40"/>
    <mergeCell ref="G41:L41"/>
    <mergeCell ref="G42:L42"/>
    <mergeCell ref="G43:L43"/>
    <mergeCell ref="G68:L68"/>
    <mergeCell ref="G69:L69"/>
    <mergeCell ref="G70:L70"/>
    <mergeCell ref="G71:L71"/>
    <mergeCell ref="G72:L72"/>
    <mergeCell ref="G63:L63"/>
    <mergeCell ref="G64:L64"/>
    <mergeCell ref="G65:L65"/>
    <mergeCell ref="G66:L66"/>
    <mergeCell ref="G67:L67"/>
    <mergeCell ref="G58:L58"/>
    <mergeCell ref="G59:L59"/>
    <mergeCell ref="G60:L60"/>
    <mergeCell ref="G61:L61"/>
    <mergeCell ref="G62:L62"/>
    <mergeCell ref="G56:L56"/>
    <mergeCell ref="G57:L57"/>
    <mergeCell ref="G55:L55"/>
    <mergeCell ref="G52:L52"/>
    <mergeCell ref="G53:L53"/>
    <mergeCell ref="G54:L54"/>
    <mergeCell ref="A52:F52"/>
    <mergeCell ref="G49:L49"/>
    <mergeCell ref="G50:L50"/>
    <mergeCell ref="G51:L51"/>
    <mergeCell ref="G46:L46"/>
    <mergeCell ref="G47:L47"/>
    <mergeCell ref="G48:L48"/>
    <mergeCell ref="A46:F46"/>
    <mergeCell ref="A53:F53"/>
    <mergeCell ref="A54:F54"/>
    <mergeCell ref="A55:F55"/>
    <mergeCell ref="G44:L44"/>
    <mergeCell ref="G45:L45"/>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G28:L28"/>
    <mergeCell ref="A29:F29"/>
    <mergeCell ref="A30:F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3" t="s">
        <v>526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3" t="s">
        <v>4</v>
      </c>
      <c r="B8" s="163"/>
      <c r="C8" s="163"/>
      <c r="D8" s="163"/>
      <c r="E8" s="163"/>
      <c r="F8" s="163"/>
      <c r="G8" s="163"/>
      <c r="H8" s="163"/>
      <c r="I8" s="163"/>
      <c r="J8" s="163"/>
      <c r="K8" s="163"/>
      <c r="L8" s="163"/>
      <c r="M8" s="163"/>
      <c r="N8" s="163"/>
      <c r="O8" s="163"/>
      <c r="P8" s="163"/>
      <c r="Q8" s="163"/>
      <c r="R8" s="163"/>
      <c r="S8" s="163"/>
      <c r="T8" s="163"/>
    </row>
    <row r="9" spans="1:20" s="1" customFormat="1" x14ac:dyDescent="0.25">
      <c r="A9" s="161" t="s">
        <v>5</v>
      </c>
      <c r="B9" s="161"/>
      <c r="C9" s="161"/>
      <c r="D9" s="161"/>
      <c r="E9" s="161"/>
      <c r="F9" s="161"/>
      <c r="G9" s="161"/>
      <c r="H9" s="161"/>
      <c r="I9" s="161"/>
      <c r="J9" s="161"/>
      <c r="K9" s="161"/>
      <c r="L9" s="161"/>
      <c r="M9" s="161"/>
      <c r="N9" s="161"/>
      <c r="O9" s="161"/>
      <c r="P9" s="161"/>
      <c r="Q9" s="161"/>
      <c r="R9" s="161"/>
      <c r="S9" s="161"/>
      <c r="T9" s="161"/>
    </row>
    <row r="11" spans="1:20" s="1" customFormat="1" x14ac:dyDescent="0.25">
      <c r="A11" s="163" t="str">
        <f>'1. паспорт местоположение '!A12:C12</f>
        <v>F_000-56-1-07.20-0105</v>
      </c>
      <c r="B11" s="163"/>
      <c r="C11" s="163"/>
      <c r="D11" s="163"/>
      <c r="E11" s="163"/>
      <c r="F11" s="163"/>
      <c r="G11" s="163"/>
      <c r="H11" s="163"/>
      <c r="I11" s="163"/>
      <c r="J11" s="163"/>
      <c r="K11" s="163"/>
      <c r="L11" s="163"/>
      <c r="M11" s="163"/>
      <c r="N11" s="163"/>
      <c r="O11" s="163"/>
      <c r="P11" s="163"/>
      <c r="Q11" s="163"/>
      <c r="R11" s="163"/>
      <c r="S11" s="163"/>
      <c r="T11" s="163"/>
    </row>
    <row r="12" spans="1:20" s="1" customFormat="1" x14ac:dyDescent="0.25">
      <c r="A12" s="161" t="s">
        <v>6</v>
      </c>
      <c r="B12" s="161"/>
      <c r="C12" s="161"/>
      <c r="D12" s="161"/>
      <c r="E12" s="161"/>
      <c r="F12" s="161"/>
      <c r="G12" s="161"/>
      <c r="H12" s="161"/>
      <c r="I12" s="161"/>
      <c r="J12" s="161"/>
      <c r="K12" s="161"/>
      <c r="L12" s="161"/>
      <c r="M12" s="161"/>
      <c r="N12" s="161"/>
      <c r="O12" s="161"/>
      <c r="P12" s="161"/>
      <c r="Q12" s="161"/>
      <c r="R12" s="161"/>
      <c r="S12" s="161"/>
      <c r="T12" s="161"/>
    </row>
    <row r="14" spans="1:20" s="1" customFormat="1" x14ac:dyDescent="0.25">
      <c r="A14" s="160" t="str">
        <f>'1. паспорт местоположение '!A15:C15</f>
        <v>Приобретение оборудования серверных площадок (22 шт.)</v>
      </c>
      <c r="B14" s="160"/>
      <c r="C14" s="160"/>
      <c r="D14" s="160"/>
      <c r="E14" s="160"/>
      <c r="F14" s="160"/>
      <c r="G14" s="160"/>
      <c r="H14" s="160"/>
      <c r="I14" s="160"/>
      <c r="J14" s="160"/>
      <c r="K14" s="160"/>
      <c r="L14" s="160"/>
      <c r="M14" s="160"/>
      <c r="N14" s="160"/>
      <c r="O14" s="160"/>
      <c r="P14" s="160"/>
      <c r="Q14" s="160"/>
      <c r="R14" s="160"/>
      <c r="S14" s="160"/>
      <c r="T14" s="160"/>
    </row>
    <row r="15" spans="1:20" s="1" customFormat="1" x14ac:dyDescent="0.25">
      <c r="A15" s="161" t="s">
        <v>7</v>
      </c>
      <c r="B15" s="161"/>
      <c r="C15" s="161"/>
      <c r="D15" s="161"/>
      <c r="E15" s="161"/>
      <c r="F15" s="161"/>
      <c r="G15" s="161"/>
      <c r="H15" s="161"/>
      <c r="I15" s="161"/>
      <c r="J15" s="161"/>
      <c r="K15" s="161"/>
      <c r="L15" s="161"/>
      <c r="M15" s="161"/>
      <c r="N15" s="161"/>
      <c r="O15" s="161"/>
      <c r="P15" s="161"/>
      <c r="Q15" s="161"/>
      <c r="R15" s="161"/>
      <c r="S15" s="161"/>
      <c r="T15" s="161"/>
    </row>
    <row r="16" spans="1:20" ht="18.75" x14ac:dyDescent="0.3">
      <c r="B16" s="166" t="s">
        <v>37</v>
      </c>
      <c r="C16" s="166"/>
      <c r="D16" s="166"/>
      <c r="E16" s="166"/>
      <c r="F16" s="166"/>
      <c r="G16" s="166"/>
      <c r="H16" s="166"/>
      <c r="I16" s="166"/>
      <c r="J16" s="166"/>
      <c r="K16" s="166"/>
      <c r="L16" s="166"/>
      <c r="M16" s="166"/>
      <c r="N16" s="166"/>
      <c r="O16" s="166"/>
      <c r="P16" s="166"/>
      <c r="Q16" s="166"/>
      <c r="R16" s="166"/>
      <c r="S16" s="166"/>
      <c r="T16" s="166"/>
    </row>
    <row r="18" spans="2:20" s="1" customFormat="1" x14ac:dyDescent="0.25">
      <c r="B18" s="165" t="s">
        <v>9</v>
      </c>
      <c r="C18" s="165" t="s">
        <v>38</v>
      </c>
      <c r="D18" s="165" t="s">
        <v>39</v>
      </c>
      <c r="E18" s="165" t="s">
        <v>40</v>
      </c>
      <c r="F18" s="165" t="s">
        <v>41</v>
      </c>
      <c r="G18" s="165" t="s">
        <v>42</v>
      </c>
      <c r="H18" s="165" t="s">
        <v>43</v>
      </c>
      <c r="I18" s="165" t="s">
        <v>44</v>
      </c>
      <c r="J18" s="165" t="s">
        <v>45</v>
      </c>
      <c r="K18" s="165" t="s">
        <v>46</v>
      </c>
      <c r="L18" s="165" t="s">
        <v>47</v>
      </c>
      <c r="M18" s="165" t="s">
        <v>48</v>
      </c>
      <c r="N18" s="165" t="s">
        <v>49</v>
      </c>
      <c r="O18" s="165" t="s">
        <v>50</v>
      </c>
      <c r="P18" s="165" t="s">
        <v>51</v>
      </c>
      <c r="Q18" s="165" t="s">
        <v>52</v>
      </c>
      <c r="R18" s="165" t="s">
        <v>53</v>
      </c>
      <c r="S18" s="165"/>
      <c r="T18" s="165" t="s">
        <v>54</v>
      </c>
    </row>
    <row r="19" spans="2:20" s="1" customFormat="1" ht="141.75" x14ac:dyDescent="0.25">
      <c r="B19" s="165"/>
      <c r="C19" s="165"/>
      <c r="D19" s="165"/>
      <c r="E19" s="165"/>
      <c r="F19" s="165"/>
      <c r="G19" s="165"/>
      <c r="H19" s="165"/>
      <c r="I19" s="165"/>
      <c r="J19" s="165"/>
      <c r="K19" s="165"/>
      <c r="L19" s="165"/>
      <c r="M19" s="165"/>
      <c r="N19" s="165"/>
      <c r="O19" s="165"/>
      <c r="P19" s="165"/>
      <c r="Q19" s="165"/>
      <c r="R19" s="6" t="s">
        <v>55</v>
      </c>
      <c r="S19" s="6" t="s">
        <v>56</v>
      </c>
      <c r="T19" s="16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3" t="s">
        <v>526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4</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5</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tr">
        <f>'1. паспорт местоположение '!A12:C12</f>
        <v>F_000-56-1-07.20-0105</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6</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tr">
        <f>'1. паспорт местоположение '!A15:C15</f>
        <v>Приобретение оборудования серверных площадок (22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61" t="s">
        <v>7</v>
      </c>
      <c r="B15" s="161"/>
      <c r="C15" s="161"/>
      <c r="D15" s="161"/>
      <c r="E15" s="161"/>
      <c r="F15" s="161"/>
      <c r="G15" s="161"/>
      <c r="H15" s="161"/>
      <c r="I15" s="161"/>
      <c r="J15" s="161"/>
      <c r="K15" s="161"/>
      <c r="L15" s="161"/>
      <c r="M15" s="161"/>
      <c r="N15" s="161"/>
      <c r="O15" s="161"/>
      <c r="P15" s="161"/>
      <c r="Q15" s="161"/>
      <c r="R15" s="161"/>
      <c r="S15" s="161"/>
      <c r="T15" s="161"/>
    </row>
    <row r="17" spans="1:20" s="8" customFormat="1" ht="18.75" x14ac:dyDescent="0.3">
      <c r="A17" s="162" t="s">
        <v>57</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5" t="s">
        <v>9</v>
      </c>
      <c r="B19" s="165" t="s">
        <v>58</v>
      </c>
      <c r="C19" s="165"/>
      <c r="D19" s="165" t="s">
        <v>59</v>
      </c>
      <c r="E19" s="165" t="s">
        <v>60</v>
      </c>
      <c r="F19" s="165"/>
      <c r="G19" s="165" t="s">
        <v>61</v>
      </c>
      <c r="H19" s="165"/>
      <c r="I19" s="165" t="s">
        <v>62</v>
      </c>
      <c r="J19" s="165"/>
      <c r="K19" s="165" t="s">
        <v>63</v>
      </c>
      <c r="L19" s="165" t="s">
        <v>64</v>
      </c>
      <c r="M19" s="165"/>
      <c r="N19" s="165" t="s">
        <v>65</v>
      </c>
      <c r="O19" s="165"/>
      <c r="P19" s="165" t="s">
        <v>66</v>
      </c>
      <c r="Q19" s="165" t="s">
        <v>67</v>
      </c>
      <c r="R19" s="165"/>
      <c r="S19" s="165" t="s">
        <v>68</v>
      </c>
      <c r="T19" s="165"/>
    </row>
    <row r="20" spans="1:20" s="1" customFormat="1" ht="94.5" x14ac:dyDescent="0.25">
      <c r="A20" s="165"/>
      <c r="B20" s="165"/>
      <c r="C20" s="165"/>
      <c r="D20" s="165"/>
      <c r="E20" s="165"/>
      <c r="F20" s="165"/>
      <c r="G20" s="165"/>
      <c r="H20" s="165"/>
      <c r="I20" s="165"/>
      <c r="J20" s="165"/>
      <c r="K20" s="165"/>
      <c r="L20" s="165"/>
      <c r="M20" s="165"/>
      <c r="N20" s="165"/>
      <c r="O20" s="165"/>
      <c r="P20" s="165"/>
      <c r="Q20" s="6" t="s">
        <v>69</v>
      </c>
      <c r="R20" s="6" t="s">
        <v>70</v>
      </c>
      <c r="S20" s="6" t="s">
        <v>71</v>
      </c>
      <c r="T20" s="6" t="s">
        <v>72</v>
      </c>
    </row>
    <row r="21" spans="1:20" s="1" customFormat="1" ht="15.75" x14ac:dyDescent="0.25">
      <c r="A21" s="165"/>
      <c r="B21" s="6" t="s">
        <v>73</v>
      </c>
      <c r="C21" s="6" t="s">
        <v>74</v>
      </c>
      <c r="D21" s="16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4" sqref="A4:XFD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3" t="s">
        <v>526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4</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5</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tr">
        <f>'1. паспорт местоположение '!A12:C12</f>
        <v>F_000-56-1-07.20-0105</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6</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tr">
        <f>'1. паспорт местоположение '!A15:C15</f>
        <v>Приобретение оборудования серверных площадок (22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61" t="s">
        <v>7</v>
      </c>
      <c r="B15" s="161"/>
      <c r="C15" s="161"/>
      <c r="D15" s="161"/>
      <c r="E15" s="161"/>
      <c r="F15" s="161"/>
      <c r="G15" s="161"/>
      <c r="H15" s="161"/>
      <c r="I15" s="161"/>
      <c r="J15" s="161"/>
      <c r="K15" s="161"/>
      <c r="L15" s="161"/>
      <c r="M15" s="161"/>
      <c r="N15" s="161"/>
      <c r="O15" s="161"/>
      <c r="P15" s="161"/>
      <c r="Q15" s="161"/>
      <c r="R15" s="161"/>
      <c r="S15" s="161"/>
      <c r="T15" s="161"/>
    </row>
    <row r="17" spans="1:27" s="8" customFormat="1" ht="18.75" x14ac:dyDescent="0.3">
      <c r="A17" s="162" t="s">
        <v>75</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5" t="s">
        <v>9</v>
      </c>
      <c r="B19" s="165" t="s">
        <v>76</v>
      </c>
      <c r="C19" s="165"/>
      <c r="D19" s="165" t="s">
        <v>77</v>
      </c>
      <c r="E19" s="165"/>
      <c r="F19" s="165" t="s">
        <v>47</v>
      </c>
      <c r="G19" s="165"/>
      <c r="H19" s="165"/>
      <c r="I19" s="165"/>
      <c r="J19" s="165" t="s">
        <v>78</v>
      </c>
      <c r="K19" s="165" t="s">
        <v>79</v>
      </c>
      <c r="L19" s="165"/>
      <c r="M19" s="165" t="s">
        <v>80</v>
      </c>
      <c r="N19" s="165"/>
      <c r="O19" s="165" t="s">
        <v>81</v>
      </c>
      <c r="P19" s="165"/>
      <c r="Q19" s="165" t="s">
        <v>82</v>
      </c>
      <c r="R19" s="165"/>
      <c r="S19" s="165" t="s">
        <v>83</v>
      </c>
      <c r="T19" s="165" t="s">
        <v>84</v>
      </c>
      <c r="U19" s="165" t="s">
        <v>85</v>
      </c>
      <c r="V19" s="165" t="s">
        <v>86</v>
      </c>
      <c r="W19" s="165"/>
      <c r="X19" s="165" t="s">
        <v>67</v>
      </c>
      <c r="Y19" s="165"/>
      <c r="Z19" s="165" t="s">
        <v>68</v>
      </c>
      <c r="AA19" s="165"/>
    </row>
    <row r="20" spans="1:27" s="1" customFormat="1" ht="110.25" x14ac:dyDescent="0.25">
      <c r="A20" s="165"/>
      <c r="B20" s="165"/>
      <c r="C20" s="165"/>
      <c r="D20" s="165"/>
      <c r="E20" s="165"/>
      <c r="F20" s="165" t="s">
        <v>87</v>
      </c>
      <c r="G20" s="165"/>
      <c r="H20" s="165" t="s">
        <v>88</v>
      </c>
      <c r="I20" s="165"/>
      <c r="J20" s="165"/>
      <c r="K20" s="165"/>
      <c r="L20" s="165"/>
      <c r="M20" s="165"/>
      <c r="N20" s="165"/>
      <c r="O20" s="165"/>
      <c r="P20" s="165"/>
      <c r="Q20" s="165"/>
      <c r="R20" s="165"/>
      <c r="S20" s="165"/>
      <c r="T20" s="165"/>
      <c r="U20" s="165"/>
      <c r="V20" s="165"/>
      <c r="W20" s="165"/>
      <c r="X20" s="6" t="s">
        <v>69</v>
      </c>
      <c r="Y20" s="6" t="s">
        <v>70</v>
      </c>
      <c r="Z20" s="6" t="s">
        <v>71</v>
      </c>
      <c r="AA20" s="6" t="s">
        <v>72</v>
      </c>
    </row>
    <row r="21" spans="1:27" s="1" customFormat="1" ht="15.75" x14ac:dyDescent="0.25">
      <c r="A21" s="16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3" sqref="C23"/>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3" t="s">
        <v>526</v>
      </c>
      <c r="B5" s="163"/>
      <c r="C5" s="163"/>
    </row>
    <row r="7" spans="1:3" ht="18.75" x14ac:dyDescent="0.3">
      <c r="A7" s="164" t="s">
        <v>3</v>
      </c>
      <c r="B7" s="164"/>
      <c r="C7" s="164"/>
    </row>
    <row r="9" spans="1:3" x14ac:dyDescent="0.25">
      <c r="A9" s="163" t="s">
        <v>4</v>
      </c>
      <c r="B9" s="163"/>
      <c r="C9" s="163"/>
    </row>
    <row r="10" spans="1:3" x14ac:dyDescent="0.25">
      <c r="A10" s="161" t="s">
        <v>5</v>
      </c>
      <c r="B10" s="161"/>
      <c r="C10" s="161"/>
    </row>
    <row r="12" spans="1:3" x14ac:dyDescent="0.25">
      <c r="A12" s="163" t="str">
        <f>'1. паспорт местоположение '!A12:C12</f>
        <v>F_000-56-1-07.20-0105</v>
      </c>
      <c r="B12" s="163"/>
      <c r="C12" s="163"/>
    </row>
    <row r="13" spans="1:3" x14ac:dyDescent="0.25">
      <c r="A13" s="161" t="s">
        <v>6</v>
      </c>
      <c r="B13" s="161"/>
      <c r="C13" s="161"/>
    </row>
    <row r="15" spans="1:3" x14ac:dyDescent="0.25">
      <c r="A15" s="160" t="str">
        <f>'1. паспорт местоположение '!A15:C15</f>
        <v>Приобретение оборудования серверных площадок (22 шт.)</v>
      </c>
      <c r="B15" s="160"/>
      <c r="C15" s="160"/>
    </row>
    <row r="16" spans="1:3" x14ac:dyDescent="0.25">
      <c r="A16" s="161" t="s">
        <v>7</v>
      </c>
      <c r="B16" s="161"/>
      <c r="C16" s="161"/>
    </row>
    <row r="18" spans="1:3" ht="18.75" x14ac:dyDescent="0.3">
      <c r="A18" s="166" t="s">
        <v>89</v>
      </c>
      <c r="B18" s="166"/>
      <c r="C18" s="166"/>
    </row>
    <row r="20" spans="1:3" x14ac:dyDescent="0.25">
      <c r="A20" s="2" t="s">
        <v>9</v>
      </c>
      <c r="B20" s="3" t="s">
        <v>10</v>
      </c>
      <c r="C20" s="3" t="s">
        <v>11</v>
      </c>
    </row>
    <row r="21" spans="1:3" x14ac:dyDescent="0.25">
      <c r="A21" s="4">
        <v>1</v>
      </c>
      <c r="B21" s="4">
        <v>2</v>
      </c>
      <c r="C21" s="4">
        <v>3</v>
      </c>
    </row>
    <row r="22" spans="1:3" ht="30.75" customHeight="1" x14ac:dyDescent="0.25">
      <c r="A22" s="5">
        <v>1</v>
      </c>
      <c r="B22" s="2" t="s">
        <v>90</v>
      </c>
      <c r="C22" s="29" t="s">
        <v>470</v>
      </c>
    </row>
    <row r="23" spans="1:3" ht="77.25" customHeight="1" x14ac:dyDescent="0.25">
      <c r="A23" s="5">
        <v>2</v>
      </c>
      <c r="B23" s="2" t="s">
        <v>91</v>
      </c>
      <c r="C23" s="28" t="s">
        <v>541</v>
      </c>
    </row>
    <row r="24" spans="1:3" ht="47.25" x14ac:dyDescent="0.25">
      <c r="A24" s="5">
        <v>3</v>
      </c>
      <c r="B24" s="2" t="s">
        <v>92</v>
      </c>
      <c r="C24" s="118" t="s">
        <v>540</v>
      </c>
    </row>
    <row r="25" spans="1:3" ht="31.5" x14ac:dyDescent="0.25">
      <c r="A25" s="5">
        <v>4</v>
      </c>
      <c r="B25" s="2" t="s">
        <v>93</v>
      </c>
      <c r="C25" s="28" t="s">
        <v>519</v>
      </c>
    </row>
    <row r="26" spans="1:3" ht="31.5" x14ac:dyDescent="0.25">
      <c r="A26" s="5">
        <v>5</v>
      </c>
      <c r="B26" s="2" t="s">
        <v>94</v>
      </c>
      <c r="C26" s="35" t="s">
        <v>426</v>
      </c>
    </row>
    <row r="27" spans="1:3" ht="31.5" customHeight="1" x14ac:dyDescent="0.25">
      <c r="A27" s="5">
        <v>6</v>
      </c>
      <c r="B27" s="2" t="s">
        <v>95</v>
      </c>
      <c r="C27" s="34" t="s">
        <v>473</v>
      </c>
    </row>
    <row r="28" spans="1:3" x14ac:dyDescent="0.25">
      <c r="A28" s="5">
        <v>7</v>
      </c>
      <c r="B28" s="2" t="s">
        <v>96</v>
      </c>
      <c r="C28" s="28">
        <v>2016</v>
      </c>
    </row>
    <row r="29" spans="1:3" x14ac:dyDescent="0.25">
      <c r="A29" s="5">
        <v>8</v>
      </c>
      <c r="B29" s="2" t="s">
        <v>97</v>
      </c>
      <c r="C29" s="28">
        <v>2018</v>
      </c>
    </row>
    <row r="30" spans="1:3" x14ac:dyDescent="0.25">
      <c r="A30" s="5">
        <v>9</v>
      </c>
      <c r="B30" s="2" t="s">
        <v>98</v>
      </c>
      <c r="C30" s="32" t="s">
        <v>533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526</v>
      </c>
    </row>
    <row r="2" spans="1:26" ht="18.75" x14ac:dyDescent="0.3">
      <c r="A2" s="164" t="s">
        <v>3</v>
      </c>
      <c r="B2" s="164"/>
      <c r="C2" s="164"/>
      <c r="D2" s="164"/>
      <c r="E2" s="164"/>
      <c r="F2" s="164"/>
      <c r="G2" s="164"/>
      <c r="H2" s="164"/>
      <c r="I2" s="164"/>
      <c r="J2" s="164"/>
      <c r="K2" s="164"/>
      <c r="L2" s="164"/>
      <c r="M2" s="164"/>
      <c r="N2" s="164"/>
      <c r="O2" s="164"/>
      <c r="P2" s="164"/>
      <c r="Q2" s="164"/>
      <c r="R2" s="164"/>
      <c r="S2" s="164"/>
      <c r="T2" s="164"/>
      <c r="U2" s="164"/>
      <c r="V2" s="164"/>
      <c r="W2" s="164"/>
      <c r="X2" s="164"/>
      <c r="Y2" s="164"/>
      <c r="Z2" s="164"/>
    </row>
    <row r="4" spans="1:26" ht="15.75" x14ac:dyDescent="0.25">
      <c r="A4" s="163" t="s">
        <v>4</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5" spans="1:26" ht="15.75" x14ac:dyDescent="0.25">
      <c r="A5" s="161" t="s">
        <v>5</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7" spans="1:26" ht="15.75" x14ac:dyDescent="0.25">
      <c r="A7" s="163" t="str">
        <f>'1. паспорт местоположение '!A12:C12</f>
        <v>F_000-56-1-07.20-0105</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8" spans="1:26" ht="15.75" x14ac:dyDescent="0.25">
      <c r="A8" s="161" t="s">
        <v>6</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10" spans="1:26" ht="15.75" x14ac:dyDescent="0.25">
      <c r="A10" s="160" t="str">
        <f>'1. паспорт местоположение '!A15:C15</f>
        <v>Приобретение оборудования серверных площадок (22 шт.)</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1" spans="1:26" ht="15.75" x14ac:dyDescent="0.25">
      <c r="A11" s="161" t="s">
        <v>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s="12" customFormat="1" ht="15.75" x14ac:dyDescent="0.25">
      <c r="A12" s="11" t="s">
        <v>99</v>
      </c>
    </row>
    <row r="13" spans="1:26" s="14" customFormat="1" ht="15.75" x14ac:dyDescent="0.25">
      <c r="A13" s="167" t="s">
        <v>100</v>
      </c>
      <c r="B13" s="167"/>
      <c r="C13" s="167"/>
      <c r="D13" s="167"/>
      <c r="E13" s="167"/>
      <c r="F13" s="167"/>
      <c r="G13" s="167"/>
      <c r="H13" s="167"/>
      <c r="I13" s="167"/>
      <c r="J13" s="167"/>
      <c r="K13" s="167"/>
      <c r="L13" s="167"/>
      <c r="M13" s="167"/>
      <c r="N13" s="167" t="s">
        <v>101</v>
      </c>
      <c r="O13" s="167"/>
      <c r="P13" s="167"/>
      <c r="Q13" s="167"/>
      <c r="R13" s="167"/>
      <c r="S13" s="167"/>
      <c r="T13" s="167"/>
      <c r="U13" s="167"/>
      <c r="V13" s="167"/>
      <c r="W13" s="167"/>
      <c r="X13" s="167"/>
      <c r="Y13" s="167"/>
      <c r="Z13" s="167"/>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3" t="s">
        <v>526</v>
      </c>
      <c r="B5" s="163"/>
      <c r="C5" s="163"/>
      <c r="D5" s="163"/>
      <c r="E5" s="163"/>
      <c r="F5" s="163"/>
      <c r="G5" s="163"/>
      <c r="H5" s="163"/>
      <c r="I5" s="163"/>
      <c r="J5" s="163"/>
      <c r="K5" s="163"/>
      <c r="L5" s="163"/>
      <c r="M5" s="163"/>
      <c r="N5" s="163"/>
      <c r="O5" s="163"/>
    </row>
    <row r="7" spans="1:15" ht="18.75" x14ac:dyDescent="0.3">
      <c r="A7" s="164" t="s">
        <v>3</v>
      </c>
      <c r="B7" s="164"/>
      <c r="C7" s="164"/>
      <c r="D7" s="164"/>
      <c r="E7" s="164"/>
      <c r="F7" s="164"/>
      <c r="G7" s="164"/>
      <c r="H7" s="164"/>
      <c r="I7" s="164"/>
      <c r="J7" s="164"/>
      <c r="K7" s="164"/>
      <c r="L7" s="164"/>
      <c r="M7" s="164"/>
      <c r="N7" s="164"/>
      <c r="O7" s="164"/>
    </row>
    <row r="9" spans="1:15" ht="15.75" x14ac:dyDescent="0.25">
      <c r="A9" s="163" t="s">
        <v>4</v>
      </c>
      <c r="B9" s="163"/>
      <c r="C9" s="163"/>
      <c r="D9" s="163"/>
      <c r="E9" s="163"/>
      <c r="F9" s="163"/>
      <c r="G9" s="163"/>
      <c r="H9" s="163"/>
      <c r="I9" s="163"/>
      <c r="J9" s="163"/>
      <c r="K9" s="163"/>
      <c r="L9" s="163"/>
      <c r="M9" s="163"/>
      <c r="N9" s="163"/>
      <c r="O9" s="163"/>
    </row>
    <row r="10" spans="1:15" ht="15.75" x14ac:dyDescent="0.25">
      <c r="A10" s="161" t="s">
        <v>5</v>
      </c>
      <c r="B10" s="161"/>
      <c r="C10" s="161"/>
      <c r="D10" s="161"/>
      <c r="E10" s="161"/>
      <c r="F10" s="161"/>
      <c r="G10" s="161"/>
      <c r="H10" s="161"/>
      <c r="I10" s="161"/>
      <c r="J10" s="161"/>
      <c r="K10" s="161"/>
      <c r="L10" s="161"/>
      <c r="M10" s="161"/>
      <c r="N10" s="161"/>
      <c r="O10" s="161"/>
    </row>
    <row r="12" spans="1:15" ht="15.75" x14ac:dyDescent="0.25">
      <c r="A12" s="163" t="str">
        <f>'1. паспорт местоположение '!A12:C12</f>
        <v>F_000-56-1-07.20-0105</v>
      </c>
      <c r="B12" s="163"/>
      <c r="C12" s="163"/>
      <c r="D12" s="163"/>
      <c r="E12" s="163"/>
      <c r="F12" s="163"/>
      <c r="G12" s="163"/>
      <c r="H12" s="163"/>
      <c r="I12" s="163"/>
      <c r="J12" s="163"/>
      <c r="K12" s="163"/>
      <c r="L12" s="163"/>
      <c r="M12" s="163"/>
      <c r="N12" s="163"/>
      <c r="O12" s="163"/>
    </row>
    <row r="13" spans="1:15" ht="15.75" x14ac:dyDescent="0.25">
      <c r="A13" s="161" t="s">
        <v>6</v>
      </c>
      <c r="B13" s="161"/>
      <c r="C13" s="161"/>
      <c r="D13" s="161"/>
      <c r="E13" s="161"/>
      <c r="F13" s="161"/>
      <c r="G13" s="161"/>
      <c r="H13" s="161"/>
      <c r="I13" s="161"/>
      <c r="J13" s="161"/>
      <c r="K13" s="161"/>
      <c r="L13" s="161"/>
      <c r="M13" s="161"/>
      <c r="N13" s="161"/>
      <c r="O13" s="161"/>
    </row>
    <row r="15" spans="1:15" ht="15.75" x14ac:dyDescent="0.25">
      <c r="A15" s="160" t="str">
        <f>'1. паспорт местоположение '!A15:C15</f>
        <v>Приобретение оборудования серверных площадок (22 шт.)</v>
      </c>
      <c r="B15" s="160"/>
      <c r="C15" s="160"/>
      <c r="D15" s="160"/>
      <c r="E15" s="160"/>
      <c r="F15" s="160"/>
      <c r="G15" s="160"/>
      <c r="H15" s="160"/>
      <c r="I15" s="160"/>
      <c r="J15" s="160"/>
      <c r="K15" s="160"/>
      <c r="L15" s="160"/>
      <c r="M15" s="160"/>
      <c r="N15" s="160"/>
      <c r="O15" s="160"/>
    </row>
    <row r="16" spans="1:15" ht="15.75" x14ac:dyDescent="0.25">
      <c r="A16" s="161" t="s">
        <v>7</v>
      </c>
      <c r="B16" s="161"/>
      <c r="C16" s="161"/>
      <c r="D16" s="161"/>
      <c r="E16" s="161"/>
      <c r="F16" s="161"/>
      <c r="G16" s="161"/>
      <c r="H16" s="161"/>
      <c r="I16" s="161"/>
      <c r="J16" s="161"/>
      <c r="K16" s="161"/>
      <c r="L16" s="161"/>
      <c r="M16" s="161"/>
      <c r="N16" s="161"/>
      <c r="O16" s="161"/>
    </row>
    <row r="18" spans="1:15" ht="18.75" x14ac:dyDescent="0.3">
      <c r="A18" s="166" t="s">
        <v>127</v>
      </c>
      <c r="B18" s="166"/>
      <c r="C18" s="166"/>
      <c r="D18" s="166"/>
      <c r="E18" s="166"/>
      <c r="F18" s="166"/>
      <c r="G18" s="166"/>
      <c r="H18" s="166"/>
      <c r="I18" s="166"/>
      <c r="J18" s="166"/>
      <c r="K18" s="166"/>
      <c r="L18" s="166"/>
      <c r="M18" s="166"/>
      <c r="N18" s="166"/>
      <c r="O18" s="166"/>
    </row>
    <row r="19" spans="1:15" ht="15.75" x14ac:dyDescent="0.25">
      <c r="A19" s="167" t="s">
        <v>9</v>
      </c>
      <c r="B19" s="167" t="s">
        <v>128</v>
      </c>
      <c r="C19" s="167" t="s">
        <v>129</v>
      </c>
      <c r="D19" s="167" t="s">
        <v>130</v>
      </c>
      <c r="E19" s="167" t="s">
        <v>131</v>
      </c>
      <c r="F19" s="167"/>
      <c r="G19" s="167"/>
      <c r="H19" s="167"/>
      <c r="I19" s="167"/>
      <c r="J19" s="167" t="s">
        <v>132</v>
      </c>
      <c r="K19" s="167"/>
      <c r="L19" s="167"/>
      <c r="M19" s="167"/>
      <c r="N19" s="167"/>
      <c r="O19" s="167"/>
    </row>
    <row r="20" spans="1:15" ht="15.75" x14ac:dyDescent="0.25">
      <c r="A20" s="167"/>
      <c r="B20" s="167"/>
      <c r="C20" s="167"/>
      <c r="D20" s="16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34"/>
      <c r="B1" s="134"/>
      <c r="C1" s="135" t="s">
        <v>468</v>
      </c>
      <c r="D1" s="134"/>
      <c r="E1" s="134"/>
      <c r="F1" s="134"/>
      <c r="G1" s="134"/>
      <c r="H1" s="134"/>
      <c r="I1" s="134"/>
      <c r="J1" s="135" t="s">
        <v>0</v>
      </c>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row>
    <row r="2" spans="1:66" ht="15.95" customHeight="1" x14ac:dyDescent="0.25">
      <c r="A2" s="134"/>
      <c r="B2" s="134"/>
      <c r="C2" s="135" t="s">
        <v>468</v>
      </c>
      <c r="D2" s="134"/>
      <c r="E2" s="134"/>
      <c r="F2" s="134"/>
      <c r="G2" s="134"/>
      <c r="H2" s="134"/>
      <c r="I2" s="134"/>
      <c r="J2" s="135" t="s">
        <v>1</v>
      </c>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row>
    <row r="3" spans="1:66" ht="15.95" customHeight="1" x14ac:dyDescent="0.25">
      <c r="A3" s="134"/>
      <c r="B3" s="134"/>
      <c r="C3" s="135" t="s">
        <v>468</v>
      </c>
      <c r="D3" s="134"/>
      <c r="E3" s="134"/>
      <c r="F3" s="134"/>
      <c r="G3" s="134"/>
      <c r="H3" s="134"/>
      <c r="I3" s="134"/>
      <c r="J3" s="135" t="s">
        <v>2</v>
      </c>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row>
    <row r="4" spans="1:66" ht="11.45" customHeight="1" x14ac:dyDescent="0.25">
      <c r="A4" s="134"/>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row>
    <row r="5" spans="1:66" ht="15.95" customHeight="1" x14ac:dyDescent="0.25">
      <c r="A5" s="179" t="s">
        <v>527</v>
      </c>
      <c r="B5" s="179"/>
      <c r="C5" s="179"/>
      <c r="D5" s="179"/>
      <c r="E5" s="179"/>
      <c r="F5" s="179"/>
      <c r="G5" s="179"/>
      <c r="H5" s="179"/>
      <c r="I5" s="179"/>
      <c r="J5" s="179"/>
      <c r="K5" s="179"/>
      <c r="L5" s="179"/>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row>
    <row r="6" spans="1:66" ht="11.45" customHeight="1" x14ac:dyDescent="0.25">
      <c r="A6" s="134"/>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row>
    <row r="7" spans="1:66" ht="18.95" customHeight="1" x14ac:dyDescent="0.3">
      <c r="A7" s="180" t="s">
        <v>427</v>
      </c>
      <c r="B7" s="180"/>
      <c r="C7" s="180"/>
      <c r="D7" s="180"/>
      <c r="E7" s="180"/>
      <c r="F7" s="180"/>
      <c r="G7" s="180"/>
      <c r="H7" s="180"/>
      <c r="I7" s="180"/>
      <c r="J7" s="180"/>
      <c r="K7" s="180"/>
      <c r="L7" s="180"/>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row>
    <row r="8" spans="1:66" ht="11.45" customHeight="1" x14ac:dyDescent="0.25">
      <c r="A8" s="134"/>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row>
    <row r="9" spans="1:66" ht="15.95" customHeight="1" x14ac:dyDescent="0.25">
      <c r="A9" s="179" t="s">
        <v>4</v>
      </c>
      <c r="B9" s="179"/>
      <c r="C9" s="179"/>
      <c r="D9" s="179"/>
      <c r="E9" s="179"/>
      <c r="F9" s="179"/>
      <c r="G9" s="179"/>
      <c r="H9" s="179"/>
      <c r="I9" s="179"/>
      <c r="J9" s="179"/>
      <c r="K9" s="179"/>
      <c r="L9" s="179"/>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row>
    <row r="10" spans="1:66" ht="15.95" customHeight="1" x14ac:dyDescent="0.25">
      <c r="A10" s="181" t="s">
        <v>428</v>
      </c>
      <c r="B10" s="181"/>
      <c r="C10" s="181"/>
      <c r="D10" s="181"/>
      <c r="E10" s="181"/>
      <c r="F10" s="181"/>
      <c r="G10" s="181"/>
      <c r="H10" s="181"/>
      <c r="I10" s="181"/>
      <c r="J10" s="181"/>
      <c r="K10" s="181"/>
      <c r="L10" s="181"/>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c r="BB10" s="134"/>
      <c r="BC10" s="134"/>
      <c r="BD10" s="134"/>
      <c r="BE10" s="134"/>
      <c r="BF10" s="134"/>
      <c r="BG10" s="134"/>
      <c r="BH10" s="134"/>
      <c r="BI10" s="134"/>
      <c r="BJ10" s="134"/>
      <c r="BK10" s="134"/>
      <c r="BL10" s="134"/>
      <c r="BM10" s="134"/>
      <c r="BN10" s="134"/>
    </row>
    <row r="11" spans="1:66" ht="11.45" customHeight="1" x14ac:dyDescent="0.25">
      <c r="A11" s="134"/>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c r="BI11" s="134"/>
      <c r="BJ11" s="134"/>
      <c r="BK11" s="134"/>
      <c r="BL11" s="134"/>
      <c r="BM11" s="134"/>
      <c r="BN11" s="134"/>
    </row>
    <row r="12" spans="1:66" ht="15.95" customHeight="1" x14ac:dyDescent="0.25">
      <c r="A12" s="179" t="s">
        <v>471</v>
      </c>
      <c r="B12" s="179"/>
      <c r="C12" s="179"/>
      <c r="D12" s="179"/>
      <c r="E12" s="179"/>
      <c r="F12" s="179"/>
      <c r="G12" s="179"/>
      <c r="H12" s="179"/>
      <c r="I12" s="179"/>
      <c r="J12" s="179"/>
      <c r="K12" s="179"/>
      <c r="L12" s="179"/>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c r="AX12" s="134"/>
      <c r="AY12" s="134"/>
      <c r="AZ12" s="134"/>
      <c r="BA12" s="134"/>
      <c r="BB12" s="134"/>
      <c r="BC12" s="134"/>
      <c r="BD12" s="134"/>
      <c r="BE12" s="134"/>
      <c r="BF12" s="134"/>
      <c r="BG12" s="134"/>
      <c r="BH12" s="134"/>
      <c r="BI12" s="134"/>
      <c r="BJ12" s="134"/>
      <c r="BK12" s="134"/>
      <c r="BL12" s="134"/>
      <c r="BM12" s="134"/>
      <c r="BN12" s="134"/>
    </row>
    <row r="13" spans="1:66" ht="15.95" customHeight="1" x14ac:dyDescent="0.25">
      <c r="A13" s="181" t="s">
        <v>429</v>
      </c>
      <c r="B13" s="181"/>
      <c r="C13" s="181"/>
      <c r="D13" s="181"/>
      <c r="E13" s="181"/>
      <c r="F13" s="181"/>
      <c r="G13" s="181"/>
      <c r="H13" s="181"/>
      <c r="I13" s="181"/>
      <c r="J13" s="181"/>
      <c r="K13" s="181"/>
      <c r="L13" s="181"/>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row>
    <row r="14" spans="1:66" ht="11.45" customHeight="1" x14ac:dyDescent="0.25">
      <c r="A14" s="134"/>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row>
    <row r="15" spans="1:66" ht="15.95" customHeight="1" x14ac:dyDescent="0.25">
      <c r="A15" s="182" t="s">
        <v>529</v>
      </c>
      <c r="B15" s="182"/>
      <c r="C15" s="182"/>
      <c r="D15" s="182"/>
      <c r="E15" s="182"/>
      <c r="F15" s="182"/>
      <c r="G15" s="182"/>
      <c r="H15" s="182"/>
      <c r="I15" s="182"/>
      <c r="J15" s="182"/>
      <c r="K15" s="182"/>
      <c r="L15" s="182"/>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row>
    <row r="16" spans="1:66" ht="15.95" customHeight="1" x14ac:dyDescent="0.25">
      <c r="A16" s="181" t="s">
        <v>430</v>
      </c>
      <c r="B16" s="181"/>
      <c r="C16" s="181"/>
      <c r="D16" s="181"/>
      <c r="E16" s="181"/>
      <c r="F16" s="181"/>
      <c r="G16" s="181"/>
      <c r="H16" s="181"/>
      <c r="I16" s="181"/>
      <c r="J16" s="181"/>
      <c r="K16" s="181"/>
      <c r="L16" s="181"/>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row>
    <row r="17" spans="1:66" ht="11.45" customHeight="1" x14ac:dyDescent="0.25">
      <c r="A17" s="134"/>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row>
    <row r="18" spans="1:66" ht="18.95" customHeight="1" x14ac:dyDescent="0.3">
      <c r="A18" s="183" t="s">
        <v>138</v>
      </c>
      <c r="B18" s="183"/>
      <c r="C18" s="183"/>
      <c r="D18" s="183"/>
      <c r="E18" s="183"/>
      <c r="F18" s="183"/>
      <c r="G18" s="183"/>
      <c r="H18" s="183"/>
      <c r="I18" s="183"/>
      <c r="J18" s="183"/>
      <c r="K18" s="183"/>
      <c r="L18" s="183"/>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row>
    <row r="19" spans="1:66" ht="11.45" customHeight="1" x14ac:dyDescent="0.25">
      <c r="A19" s="134"/>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row>
    <row r="20" spans="1:66" ht="15.95" customHeight="1" thickBot="1" x14ac:dyDescent="0.3">
      <c r="A20" s="184" t="s">
        <v>139</v>
      </c>
      <c r="B20" s="184"/>
      <c r="C20" s="184"/>
      <c r="D20" s="184"/>
      <c r="E20" s="184" t="s">
        <v>140</v>
      </c>
      <c r="F20" s="184"/>
      <c r="G20" s="134"/>
      <c r="H20" s="134"/>
      <c r="I20" s="134"/>
      <c r="J20" s="15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row>
    <row r="21" spans="1:66" ht="15.95" customHeight="1" thickBot="1" x14ac:dyDescent="0.3">
      <c r="A21" s="170" t="s">
        <v>141</v>
      </c>
      <c r="B21" s="170"/>
      <c r="C21" s="170"/>
      <c r="D21" s="170"/>
      <c r="E21" s="185">
        <v>5993496.6700000009</v>
      </c>
      <c r="F21" s="185"/>
      <c r="G21" s="134"/>
      <c r="H21" s="184" t="s">
        <v>142</v>
      </c>
      <c r="I21" s="184"/>
      <c r="J21" s="18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row>
    <row r="22" spans="1:66" ht="15.95" customHeight="1" thickBot="1" x14ac:dyDescent="0.3">
      <c r="A22" s="171" t="s">
        <v>143</v>
      </c>
      <c r="B22" s="171"/>
      <c r="C22" s="171"/>
      <c r="D22" s="171"/>
      <c r="E22" s="169"/>
      <c r="F22" s="169"/>
      <c r="G22" s="136"/>
      <c r="H22" s="173" t="s">
        <v>144</v>
      </c>
      <c r="I22" s="173"/>
      <c r="J22" s="173"/>
      <c r="K22" s="174" t="s">
        <v>420</v>
      </c>
      <c r="L22" s="17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row>
    <row r="23" spans="1:66" ht="32.1" customHeight="1" thickBot="1" x14ac:dyDescent="0.3">
      <c r="A23" s="171" t="s">
        <v>145</v>
      </c>
      <c r="B23" s="171"/>
      <c r="C23" s="171"/>
      <c r="D23" s="171"/>
      <c r="E23" s="169"/>
      <c r="F23" s="169"/>
      <c r="G23" s="136"/>
      <c r="H23" s="173" t="s">
        <v>146</v>
      </c>
      <c r="I23" s="173"/>
      <c r="J23" s="173"/>
      <c r="K23" s="174" t="s">
        <v>420</v>
      </c>
      <c r="L23" s="17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row>
    <row r="24" spans="1:66" ht="48" customHeight="1" thickBot="1" x14ac:dyDescent="0.3">
      <c r="A24" s="178" t="s">
        <v>147</v>
      </c>
      <c r="B24" s="178"/>
      <c r="C24" s="178"/>
      <c r="D24" s="178"/>
      <c r="E24" s="177">
        <v>1</v>
      </c>
      <c r="F24" s="177"/>
      <c r="G24" s="136"/>
      <c r="H24" s="173" t="s">
        <v>148</v>
      </c>
      <c r="I24" s="173"/>
      <c r="J24" s="173"/>
      <c r="K24" s="169"/>
      <c r="L24" s="169"/>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row>
    <row r="25" spans="1:66" ht="15.95" customHeight="1" thickBot="1" x14ac:dyDescent="0.3">
      <c r="A25" s="170" t="s">
        <v>149</v>
      </c>
      <c r="B25" s="170"/>
      <c r="C25" s="170"/>
      <c r="D25" s="170"/>
      <c r="E25" s="169"/>
      <c r="F25" s="169"/>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row>
    <row r="26" spans="1:66" ht="15.95" customHeight="1" thickBot="1" x14ac:dyDescent="0.3">
      <c r="A26" s="171" t="s">
        <v>150</v>
      </c>
      <c r="B26" s="171"/>
      <c r="C26" s="171"/>
      <c r="D26" s="171"/>
      <c r="E26" s="169"/>
      <c r="F26" s="169"/>
      <c r="G26" s="134"/>
      <c r="H26" s="172" t="s">
        <v>520</v>
      </c>
      <c r="I26" s="172"/>
      <c r="J26" s="172"/>
      <c r="K26" s="172"/>
      <c r="L26" s="172"/>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row>
    <row r="27" spans="1:66" ht="15.95" customHeight="1" thickBot="1" x14ac:dyDescent="0.3">
      <c r="A27" s="171" t="s">
        <v>151</v>
      </c>
      <c r="B27" s="171"/>
      <c r="C27" s="171"/>
      <c r="D27" s="171"/>
      <c r="E27" s="169"/>
      <c r="F27" s="169"/>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4"/>
      <c r="AN27" s="134"/>
      <c r="AO27" s="134"/>
      <c r="AP27" s="134"/>
      <c r="AQ27" s="134"/>
      <c r="AR27" s="134"/>
      <c r="AS27" s="134"/>
      <c r="AT27" s="134"/>
      <c r="AU27" s="134"/>
      <c r="AV27" s="134"/>
      <c r="AW27" s="134"/>
      <c r="AX27" s="134"/>
      <c r="AY27" s="134"/>
      <c r="AZ27" s="134"/>
      <c r="BA27" s="134"/>
      <c r="BB27" s="134"/>
      <c r="BC27" s="134"/>
      <c r="BD27" s="134"/>
      <c r="BE27" s="134"/>
      <c r="BF27" s="134"/>
      <c r="BG27" s="134"/>
      <c r="BH27" s="134"/>
      <c r="BI27" s="134"/>
      <c r="BJ27" s="134"/>
      <c r="BK27" s="134"/>
      <c r="BL27" s="134"/>
      <c r="BM27" s="134"/>
      <c r="BN27" s="134"/>
    </row>
    <row r="28" spans="1:66" ht="32.1" customHeight="1" thickBot="1" x14ac:dyDescent="0.3">
      <c r="A28" s="171" t="s">
        <v>152</v>
      </c>
      <c r="B28" s="171"/>
      <c r="C28" s="171"/>
      <c r="D28" s="171"/>
      <c r="E28" s="169"/>
      <c r="F28" s="169"/>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row>
    <row r="29" spans="1:66" ht="15.95" customHeight="1" thickBot="1" x14ac:dyDescent="0.3">
      <c r="A29" s="171" t="s">
        <v>153</v>
      </c>
      <c r="B29" s="171"/>
      <c r="C29" s="171"/>
      <c r="D29" s="171"/>
      <c r="E29" s="169"/>
      <c r="F29" s="169"/>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row>
    <row r="30" spans="1:66" ht="15.95" customHeight="1" thickBot="1" x14ac:dyDescent="0.3">
      <c r="A30" s="171" t="s">
        <v>154</v>
      </c>
      <c r="B30" s="171"/>
      <c r="C30" s="171"/>
      <c r="D30" s="171"/>
      <c r="E30" s="169"/>
      <c r="F30" s="169"/>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row>
    <row r="31" spans="1:66" ht="15.95" customHeight="1" thickBot="1" x14ac:dyDescent="0.3">
      <c r="A31" s="171"/>
      <c r="B31" s="171"/>
      <c r="C31" s="171"/>
      <c r="D31" s="171"/>
      <c r="E31" s="174"/>
      <c r="F31" s="17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row>
    <row r="32" spans="1:66" ht="15.95" customHeight="1" thickBot="1" x14ac:dyDescent="0.3">
      <c r="A32" s="178" t="s">
        <v>155</v>
      </c>
      <c r="B32" s="178"/>
      <c r="C32" s="178"/>
      <c r="D32" s="178"/>
      <c r="E32" s="177">
        <v>20</v>
      </c>
      <c r="F32" s="177"/>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row>
    <row r="33" spans="1:66" ht="15.95" customHeight="1" thickBot="1" x14ac:dyDescent="0.3">
      <c r="A33" s="170"/>
      <c r="B33" s="170"/>
      <c r="C33" s="170"/>
      <c r="D33" s="170"/>
      <c r="E33" s="174"/>
      <c r="F33" s="17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row>
    <row r="34" spans="1:66" ht="15.95" customHeight="1" thickBot="1" x14ac:dyDescent="0.3">
      <c r="A34" s="171" t="s">
        <v>156</v>
      </c>
      <c r="B34" s="171"/>
      <c r="C34" s="171"/>
      <c r="D34" s="171"/>
      <c r="E34" s="169"/>
      <c r="F34" s="169"/>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4"/>
      <c r="BL34" s="134"/>
      <c r="BM34" s="134"/>
      <c r="BN34" s="134"/>
    </row>
    <row r="35" spans="1:66" ht="15.95" customHeight="1" thickBot="1" x14ac:dyDescent="0.3">
      <c r="A35" s="178" t="s">
        <v>157</v>
      </c>
      <c r="B35" s="178"/>
      <c r="C35" s="178"/>
      <c r="D35" s="178"/>
      <c r="E35" s="169"/>
      <c r="F35" s="169"/>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row>
    <row r="36" spans="1:66" ht="15.95" customHeight="1" thickBot="1" x14ac:dyDescent="0.3">
      <c r="A36" s="170" t="s">
        <v>158</v>
      </c>
      <c r="B36" s="170"/>
      <c r="C36" s="170"/>
      <c r="D36" s="170"/>
      <c r="E36" s="177">
        <v>8</v>
      </c>
      <c r="F36" s="177"/>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row>
    <row r="37" spans="1:66" ht="15.95" customHeight="1" thickBot="1" x14ac:dyDescent="0.3">
      <c r="A37" s="171" t="s">
        <v>159</v>
      </c>
      <c r="B37" s="171"/>
      <c r="C37" s="171"/>
      <c r="D37" s="171"/>
      <c r="E37" s="177">
        <v>12</v>
      </c>
      <c r="F37" s="177"/>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row>
    <row r="38" spans="1:66" ht="15.95" customHeight="1" thickBot="1" x14ac:dyDescent="0.3">
      <c r="A38" s="171" t="s">
        <v>160</v>
      </c>
      <c r="B38" s="171"/>
      <c r="C38" s="171"/>
      <c r="D38" s="171"/>
      <c r="E38" s="177">
        <v>12</v>
      </c>
      <c r="F38" s="177"/>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row>
    <row r="39" spans="1:66" ht="15.95" customHeight="1" thickBot="1" x14ac:dyDescent="0.3">
      <c r="A39" s="171" t="s">
        <v>161</v>
      </c>
      <c r="B39" s="171"/>
      <c r="C39" s="171"/>
      <c r="D39" s="171"/>
      <c r="E39" s="169"/>
      <c r="F39" s="169"/>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4"/>
      <c r="BL39" s="134"/>
      <c r="BM39" s="134"/>
      <c r="BN39" s="134"/>
    </row>
    <row r="40" spans="1:66" ht="15.95" customHeight="1" thickBot="1" x14ac:dyDescent="0.3">
      <c r="A40" s="171" t="s">
        <v>162</v>
      </c>
      <c r="B40" s="171"/>
      <c r="C40" s="171"/>
      <c r="D40" s="171"/>
      <c r="E40" s="186">
        <v>16.5</v>
      </c>
      <c r="F40" s="186"/>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row>
    <row r="41" spans="1:66" ht="15.95" customHeight="1" thickBot="1" x14ac:dyDescent="0.3">
      <c r="A41" s="171" t="s">
        <v>163</v>
      </c>
      <c r="B41" s="171"/>
      <c r="C41" s="171"/>
      <c r="D41" s="171"/>
      <c r="E41" s="177">
        <v>100</v>
      </c>
      <c r="F41" s="177"/>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4"/>
      <c r="BL41" s="134"/>
      <c r="BM41" s="134"/>
      <c r="BN41" s="134"/>
    </row>
    <row r="42" spans="1:66" ht="15.95" customHeight="1" thickBot="1" x14ac:dyDescent="0.3">
      <c r="A42" s="178" t="s">
        <v>164</v>
      </c>
      <c r="B42" s="178"/>
      <c r="C42" s="178"/>
      <c r="D42" s="178"/>
      <c r="E42" s="186">
        <v>16.5</v>
      </c>
      <c r="F42" s="186"/>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4"/>
      <c r="BL42" s="134"/>
      <c r="BM42" s="134"/>
      <c r="BN42" s="134"/>
    </row>
    <row r="43" spans="1:66" ht="15.95" customHeight="1" x14ac:dyDescent="0.25">
      <c r="A43" s="170" t="s">
        <v>165</v>
      </c>
      <c r="B43" s="170"/>
      <c r="C43" s="170"/>
      <c r="D43" s="170"/>
      <c r="E43" s="168" t="s">
        <v>521</v>
      </c>
      <c r="F43" s="168"/>
      <c r="G43" s="137">
        <v>2018</v>
      </c>
      <c r="H43" s="137">
        <v>2019</v>
      </c>
      <c r="I43" s="137">
        <v>2020</v>
      </c>
      <c r="J43" s="137">
        <v>2021</v>
      </c>
      <c r="K43" s="137">
        <v>2022</v>
      </c>
      <c r="L43" s="138"/>
      <c r="M43" s="138"/>
      <c r="N43" s="138"/>
      <c r="O43" s="138"/>
      <c r="P43" s="138" t="s">
        <v>442</v>
      </c>
      <c r="Q43" s="134"/>
      <c r="R43" s="134"/>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c r="AU43" s="134"/>
      <c r="AV43" s="134"/>
      <c r="AW43" s="134"/>
      <c r="AX43" s="134"/>
      <c r="AY43" s="134"/>
      <c r="AZ43" s="134"/>
      <c r="BA43" s="134"/>
      <c r="BB43" s="134"/>
      <c r="BC43" s="134"/>
      <c r="BD43" s="134"/>
      <c r="BE43" s="134"/>
      <c r="BF43" s="134"/>
      <c r="BG43" s="134"/>
      <c r="BH43" s="134"/>
      <c r="BI43" s="134"/>
      <c r="BJ43" s="134"/>
      <c r="BK43" s="134"/>
      <c r="BL43" s="134"/>
      <c r="BM43" s="134"/>
      <c r="BN43" s="134"/>
    </row>
    <row r="44" spans="1:66" ht="15.95" customHeight="1" x14ac:dyDescent="0.25">
      <c r="A44" s="176" t="s">
        <v>166</v>
      </c>
      <c r="B44" s="176"/>
      <c r="C44" s="176"/>
      <c r="D44" s="176"/>
      <c r="E44" s="175"/>
      <c r="F44" s="175"/>
      <c r="G44" s="139">
        <v>4.7</v>
      </c>
      <c r="H44" s="140">
        <v>4</v>
      </c>
      <c r="I44" s="140">
        <v>4</v>
      </c>
      <c r="J44" s="140">
        <v>4</v>
      </c>
      <c r="K44" s="140">
        <v>4</v>
      </c>
      <c r="L44" s="141"/>
      <c r="M44" s="141"/>
      <c r="N44" s="141"/>
      <c r="O44" s="141"/>
      <c r="P44" s="142"/>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4"/>
      <c r="AQ44" s="134"/>
      <c r="AR44" s="134"/>
      <c r="AS44" s="134"/>
      <c r="AT44" s="134"/>
      <c r="AU44" s="134"/>
      <c r="AV44" s="134"/>
      <c r="AW44" s="134"/>
      <c r="AX44" s="134"/>
      <c r="AY44" s="134"/>
      <c r="AZ44" s="134"/>
      <c r="BA44" s="134"/>
      <c r="BB44" s="134"/>
      <c r="BC44" s="134"/>
      <c r="BD44" s="134"/>
      <c r="BE44" s="134"/>
      <c r="BF44" s="134"/>
      <c r="BG44" s="134"/>
      <c r="BH44" s="134"/>
      <c r="BI44" s="134"/>
      <c r="BJ44" s="134"/>
      <c r="BK44" s="134"/>
      <c r="BL44" s="134"/>
      <c r="BM44" s="134"/>
      <c r="BN44" s="134"/>
    </row>
    <row r="45" spans="1:66" ht="15.95" customHeight="1" x14ac:dyDescent="0.25">
      <c r="A45" s="176" t="s">
        <v>167</v>
      </c>
      <c r="B45" s="176"/>
      <c r="C45" s="176"/>
      <c r="D45" s="176"/>
      <c r="E45" s="175"/>
      <c r="F45" s="175"/>
      <c r="G45" s="139">
        <v>4.7</v>
      </c>
      <c r="H45" s="139">
        <v>8.9</v>
      </c>
      <c r="I45" s="139">
        <v>13.2</v>
      </c>
      <c r="J45" s="139">
        <v>17.8</v>
      </c>
      <c r="K45" s="139">
        <v>22.5</v>
      </c>
      <c r="L45" s="141"/>
      <c r="M45" s="141"/>
      <c r="N45" s="141"/>
      <c r="O45" s="141"/>
      <c r="P45" s="142"/>
      <c r="Q45" s="134"/>
      <c r="R45" s="134"/>
      <c r="S45" s="134"/>
      <c r="T45" s="134"/>
      <c r="U45" s="134"/>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4"/>
      <c r="BA45" s="134"/>
      <c r="BB45" s="134"/>
      <c r="BC45" s="134"/>
      <c r="BD45" s="134"/>
      <c r="BE45" s="134"/>
      <c r="BF45" s="134"/>
      <c r="BG45" s="134"/>
      <c r="BH45" s="134"/>
      <c r="BI45" s="134"/>
      <c r="BJ45" s="134"/>
      <c r="BK45" s="134"/>
      <c r="BL45" s="134"/>
      <c r="BM45" s="134"/>
      <c r="BN45" s="134"/>
    </row>
    <row r="46" spans="1:66" ht="15.95" customHeight="1" x14ac:dyDescent="0.25">
      <c r="A46" s="176" t="s">
        <v>443</v>
      </c>
      <c r="B46" s="176"/>
      <c r="C46" s="176"/>
      <c r="D46" s="176"/>
      <c r="E46" s="175"/>
      <c r="F46" s="175"/>
      <c r="G46" s="142"/>
      <c r="H46" s="142"/>
      <c r="I46" s="142"/>
      <c r="J46" s="142"/>
      <c r="K46" s="142"/>
      <c r="L46" s="141"/>
      <c r="M46" s="141"/>
      <c r="N46" s="141"/>
      <c r="O46" s="141"/>
      <c r="P46" s="142"/>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4"/>
      <c r="AQ46" s="134"/>
      <c r="AR46" s="134"/>
      <c r="AS46" s="134"/>
      <c r="AT46" s="134"/>
      <c r="AU46" s="134"/>
      <c r="AV46" s="134"/>
      <c r="AW46" s="134"/>
      <c r="AX46" s="134"/>
      <c r="AY46" s="134"/>
      <c r="AZ46" s="134"/>
      <c r="BA46" s="134"/>
      <c r="BB46" s="134"/>
      <c r="BC46" s="134"/>
      <c r="BD46" s="134"/>
      <c r="BE46" s="134"/>
      <c r="BF46" s="134"/>
      <c r="BG46" s="134"/>
      <c r="BH46" s="134"/>
      <c r="BI46" s="134"/>
      <c r="BJ46" s="134"/>
      <c r="BK46" s="134"/>
      <c r="BL46" s="134"/>
      <c r="BM46" s="134"/>
      <c r="BN46" s="134"/>
    </row>
    <row r="47" spans="1:66" ht="15.95" customHeight="1" thickBot="1" x14ac:dyDescent="0.3">
      <c r="A47" s="134"/>
      <c r="B47" s="134"/>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row>
    <row r="48" spans="1:66" ht="15.95" customHeight="1" x14ac:dyDescent="0.25">
      <c r="A48" s="187" t="s">
        <v>168</v>
      </c>
      <c r="B48" s="187"/>
      <c r="C48" s="187"/>
      <c r="D48" s="187"/>
      <c r="E48" s="168" t="s">
        <v>521</v>
      </c>
      <c r="F48" s="168"/>
      <c r="G48" s="137">
        <v>2018</v>
      </c>
      <c r="H48" s="137">
        <v>2019</v>
      </c>
      <c r="I48" s="137">
        <v>2020</v>
      </c>
      <c r="J48" s="137">
        <v>2021</v>
      </c>
      <c r="K48" s="137">
        <v>2022</v>
      </c>
      <c r="L48" s="138"/>
      <c r="M48" s="138"/>
      <c r="N48" s="138"/>
      <c r="O48" s="138"/>
      <c r="P48" s="138" t="s">
        <v>442</v>
      </c>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row>
    <row r="49" spans="1:66" ht="15.95" customHeight="1" x14ac:dyDescent="0.25">
      <c r="A49" s="176" t="s">
        <v>169</v>
      </c>
      <c r="B49" s="176"/>
      <c r="C49" s="176"/>
      <c r="D49" s="176"/>
      <c r="E49" s="175"/>
      <c r="F49" s="175"/>
      <c r="G49" s="142"/>
      <c r="H49" s="142"/>
      <c r="I49" s="142"/>
      <c r="J49" s="142"/>
      <c r="K49" s="142"/>
      <c r="L49" s="141"/>
      <c r="M49" s="141"/>
      <c r="N49" s="141"/>
      <c r="O49" s="141"/>
      <c r="P49" s="142"/>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row>
    <row r="50" spans="1:66" ht="15.95" customHeight="1" x14ac:dyDescent="0.25">
      <c r="A50" s="176" t="s">
        <v>170</v>
      </c>
      <c r="B50" s="176"/>
      <c r="C50" s="176"/>
      <c r="D50" s="176"/>
      <c r="E50" s="175"/>
      <c r="F50" s="175"/>
      <c r="G50" s="142"/>
      <c r="H50" s="142"/>
      <c r="I50" s="142"/>
      <c r="J50" s="142"/>
      <c r="K50" s="142"/>
      <c r="L50" s="141"/>
      <c r="M50" s="141"/>
      <c r="N50" s="141"/>
      <c r="O50" s="141"/>
      <c r="P50" s="142"/>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row>
    <row r="51" spans="1:66" ht="15.95" customHeight="1" x14ac:dyDescent="0.25">
      <c r="A51" s="176" t="s">
        <v>171</v>
      </c>
      <c r="B51" s="176"/>
      <c r="C51" s="176"/>
      <c r="D51" s="176"/>
      <c r="E51" s="175"/>
      <c r="F51" s="175"/>
      <c r="G51" s="142"/>
      <c r="H51" s="142"/>
      <c r="I51" s="142"/>
      <c r="J51" s="142"/>
      <c r="K51" s="142"/>
      <c r="L51" s="141"/>
      <c r="M51" s="141"/>
      <c r="N51" s="141"/>
      <c r="O51" s="141"/>
      <c r="P51" s="142"/>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c r="BI51" s="134"/>
      <c r="BJ51" s="134"/>
      <c r="BK51" s="134"/>
      <c r="BL51" s="134"/>
      <c r="BM51" s="134"/>
      <c r="BN51" s="134"/>
    </row>
    <row r="52" spans="1:66" ht="15.95" customHeight="1" x14ac:dyDescent="0.25">
      <c r="A52" s="176" t="s">
        <v>172</v>
      </c>
      <c r="B52" s="176"/>
      <c r="C52" s="176"/>
      <c r="D52" s="176"/>
      <c r="E52" s="175"/>
      <c r="F52" s="175"/>
      <c r="G52" s="142"/>
      <c r="H52" s="142"/>
      <c r="I52" s="142"/>
      <c r="J52" s="142"/>
      <c r="K52" s="142"/>
      <c r="L52" s="141"/>
      <c r="M52" s="141"/>
      <c r="N52" s="141"/>
      <c r="O52" s="141"/>
      <c r="P52" s="142"/>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row>
    <row r="53" spans="1:66" ht="15.95" customHeight="1" thickBot="1" x14ac:dyDescent="0.3">
      <c r="A53" s="134"/>
      <c r="B53" s="134"/>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c r="BI53" s="134"/>
      <c r="BJ53" s="134"/>
      <c r="BK53" s="134"/>
      <c r="BL53" s="134"/>
      <c r="BM53" s="134"/>
      <c r="BN53" s="134"/>
    </row>
    <row r="54" spans="1:66" ht="15.95" customHeight="1" x14ac:dyDescent="0.25">
      <c r="A54" s="187" t="s">
        <v>173</v>
      </c>
      <c r="B54" s="187"/>
      <c r="C54" s="187"/>
      <c r="D54" s="187"/>
      <c r="E54" s="168" t="s">
        <v>521</v>
      </c>
      <c r="F54" s="168"/>
      <c r="G54" s="137">
        <v>2018</v>
      </c>
      <c r="H54" s="137">
        <v>2019</v>
      </c>
      <c r="I54" s="137">
        <v>2020</v>
      </c>
      <c r="J54" s="137">
        <v>2021</v>
      </c>
      <c r="K54" s="137">
        <v>2022</v>
      </c>
      <c r="L54" s="138"/>
      <c r="M54" s="138"/>
      <c r="N54" s="138"/>
      <c r="O54" s="138"/>
      <c r="P54" s="138" t="s">
        <v>442</v>
      </c>
      <c r="Q54" s="134"/>
      <c r="R54" s="134"/>
      <c r="S54" s="134"/>
      <c r="T54" s="134"/>
      <c r="U54" s="134"/>
      <c r="V54" s="134"/>
      <c r="W54" s="134"/>
      <c r="X54" s="134"/>
      <c r="Y54" s="134"/>
      <c r="Z54" s="134"/>
      <c r="AA54" s="134"/>
      <c r="AB54" s="134"/>
      <c r="AC54" s="134"/>
      <c r="AD54" s="134"/>
      <c r="AE54" s="134"/>
      <c r="AF54" s="134"/>
      <c r="AG54" s="134"/>
      <c r="AH54" s="134"/>
      <c r="AI54" s="134"/>
      <c r="AJ54" s="134"/>
      <c r="AK54" s="134"/>
      <c r="AL54" s="134"/>
      <c r="AM54" s="134"/>
      <c r="AN54" s="134"/>
      <c r="AO54" s="134"/>
      <c r="AP54" s="134"/>
      <c r="AQ54" s="134"/>
      <c r="AR54" s="134"/>
      <c r="AS54" s="134"/>
      <c r="AT54" s="134"/>
      <c r="AU54" s="134"/>
      <c r="AV54" s="134"/>
      <c r="AW54" s="134"/>
      <c r="AX54" s="134"/>
      <c r="AY54" s="134"/>
      <c r="AZ54" s="134"/>
      <c r="BA54" s="134"/>
      <c r="BB54" s="134"/>
      <c r="BC54" s="134"/>
      <c r="BD54" s="134"/>
      <c r="BE54" s="134"/>
      <c r="BF54" s="134"/>
      <c r="BG54" s="134"/>
      <c r="BH54" s="134"/>
      <c r="BI54" s="134"/>
      <c r="BJ54" s="134"/>
      <c r="BK54" s="134"/>
      <c r="BL54" s="134"/>
      <c r="BM54" s="134"/>
      <c r="BN54" s="134"/>
    </row>
    <row r="55" spans="1:66" ht="15.95" customHeight="1" x14ac:dyDescent="0.25">
      <c r="A55" s="176" t="s">
        <v>174</v>
      </c>
      <c r="B55" s="176"/>
      <c r="C55" s="176"/>
      <c r="D55" s="176"/>
      <c r="E55" s="175"/>
      <c r="F55" s="175"/>
      <c r="G55" s="142"/>
      <c r="H55" s="142"/>
      <c r="I55" s="142"/>
      <c r="J55" s="142"/>
      <c r="K55" s="142"/>
      <c r="L55" s="141"/>
      <c r="M55" s="141"/>
      <c r="N55" s="141"/>
      <c r="O55" s="141"/>
      <c r="P55" s="142"/>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c r="BI55" s="134"/>
      <c r="BJ55" s="134"/>
      <c r="BK55" s="134"/>
      <c r="BL55" s="134"/>
      <c r="BM55" s="134"/>
      <c r="BN55" s="134"/>
    </row>
    <row r="56" spans="1:66" ht="15.95" customHeight="1" x14ac:dyDescent="0.25">
      <c r="A56" s="176" t="s">
        <v>175</v>
      </c>
      <c r="B56" s="176"/>
      <c r="C56" s="176"/>
      <c r="D56" s="176"/>
      <c r="E56" s="175"/>
      <c r="F56" s="175"/>
      <c r="G56" s="142"/>
      <c r="H56" s="142"/>
      <c r="I56" s="142"/>
      <c r="J56" s="142"/>
      <c r="K56" s="142"/>
      <c r="L56" s="141"/>
      <c r="M56" s="141"/>
      <c r="N56" s="141"/>
      <c r="O56" s="141"/>
      <c r="P56" s="142"/>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row>
    <row r="57" spans="1:66" ht="15.95" customHeight="1" x14ac:dyDescent="0.25">
      <c r="A57" s="176" t="s">
        <v>176</v>
      </c>
      <c r="B57" s="176"/>
      <c r="C57" s="176"/>
      <c r="D57" s="176"/>
      <c r="E57" s="175"/>
      <c r="F57" s="175"/>
      <c r="G57" s="142"/>
      <c r="H57" s="142"/>
      <c r="I57" s="142"/>
      <c r="J57" s="142"/>
      <c r="K57" s="142"/>
      <c r="L57" s="141"/>
      <c r="M57" s="141"/>
      <c r="N57" s="141"/>
      <c r="O57" s="141"/>
      <c r="P57" s="142"/>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row>
    <row r="58" spans="1:66" ht="15.95" customHeight="1" x14ac:dyDescent="0.25">
      <c r="A58" s="176" t="s">
        <v>444</v>
      </c>
      <c r="B58" s="176"/>
      <c r="C58" s="176"/>
      <c r="D58" s="176"/>
      <c r="E58" s="175"/>
      <c r="F58" s="175"/>
      <c r="G58" s="142"/>
      <c r="H58" s="142"/>
      <c r="I58" s="142"/>
      <c r="J58" s="142"/>
      <c r="K58" s="142"/>
      <c r="L58" s="141"/>
      <c r="M58" s="141"/>
      <c r="N58" s="141"/>
      <c r="O58" s="141"/>
      <c r="P58" s="142"/>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4"/>
      <c r="AW58" s="134"/>
      <c r="AX58" s="134"/>
      <c r="AY58" s="134"/>
      <c r="AZ58" s="134"/>
      <c r="BA58" s="134"/>
      <c r="BB58" s="134"/>
      <c r="BC58" s="134"/>
      <c r="BD58" s="134"/>
      <c r="BE58" s="134"/>
      <c r="BF58" s="134"/>
      <c r="BG58" s="134"/>
      <c r="BH58" s="134"/>
      <c r="BI58" s="134"/>
      <c r="BJ58" s="134"/>
      <c r="BK58" s="134"/>
      <c r="BL58" s="134"/>
      <c r="BM58" s="134"/>
      <c r="BN58" s="134"/>
    </row>
    <row r="59" spans="1:66" ht="32.1" customHeight="1" x14ac:dyDescent="0.25">
      <c r="A59" s="176" t="s">
        <v>177</v>
      </c>
      <c r="B59" s="176"/>
      <c r="C59" s="176"/>
      <c r="D59" s="176"/>
      <c r="E59" s="175"/>
      <c r="F59" s="175"/>
      <c r="G59" s="143">
        <v>-3531</v>
      </c>
      <c r="H59" s="143">
        <v>-39585</v>
      </c>
      <c r="I59" s="143">
        <v>-107659</v>
      </c>
      <c r="J59" s="143">
        <v>-169800</v>
      </c>
      <c r="K59" s="143">
        <v>-230183</v>
      </c>
      <c r="L59" s="141"/>
      <c r="M59" s="141"/>
      <c r="N59" s="141"/>
      <c r="O59" s="141"/>
      <c r="P59" s="143">
        <v>-3571846</v>
      </c>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row>
    <row r="60" spans="1:66" ht="15.95" customHeight="1" x14ac:dyDescent="0.25">
      <c r="A60" s="176" t="s">
        <v>445</v>
      </c>
      <c r="B60" s="176"/>
      <c r="C60" s="176"/>
      <c r="D60" s="176"/>
      <c r="E60" s="175"/>
      <c r="F60" s="175"/>
      <c r="G60" s="143">
        <v>-3531</v>
      </c>
      <c r="H60" s="143">
        <v>-39585</v>
      </c>
      <c r="I60" s="143">
        <v>-107659</v>
      </c>
      <c r="J60" s="143">
        <v>-169800</v>
      </c>
      <c r="K60" s="143">
        <v>-230183</v>
      </c>
      <c r="L60" s="141"/>
      <c r="M60" s="141"/>
      <c r="N60" s="141"/>
      <c r="O60" s="141"/>
      <c r="P60" s="143">
        <v>-3571846</v>
      </c>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row>
    <row r="61" spans="1:66" ht="15.95" customHeight="1" x14ac:dyDescent="0.25">
      <c r="A61" s="176" t="s">
        <v>178</v>
      </c>
      <c r="B61" s="176"/>
      <c r="C61" s="176"/>
      <c r="D61" s="176"/>
      <c r="E61" s="175"/>
      <c r="F61" s="175"/>
      <c r="G61" s="142"/>
      <c r="H61" s="142"/>
      <c r="I61" s="142"/>
      <c r="J61" s="142"/>
      <c r="K61" s="142"/>
      <c r="L61" s="141"/>
      <c r="M61" s="141"/>
      <c r="N61" s="141"/>
      <c r="O61" s="141"/>
      <c r="P61" s="142"/>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row>
    <row r="62" spans="1:66" ht="15.95" customHeight="1" x14ac:dyDescent="0.25">
      <c r="A62" s="176" t="s">
        <v>184</v>
      </c>
      <c r="B62" s="176"/>
      <c r="C62" s="176"/>
      <c r="D62" s="176"/>
      <c r="E62" s="175"/>
      <c r="F62" s="175"/>
      <c r="G62" s="143">
        <v>-3531</v>
      </c>
      <c r="H62" s="143">
        <v>-39585</v>
      </c>
      <c r="I62" s="143">
        <v>-107659</v>
      </c>
      <c r="J62" s="143">
        <v>-169800</v>
      </c>
      <c r="K62" s="143">
        <v>-230183</v>
      </c>
      <c r="L62" s="141"/>
      <c r="M62" s="141"/>
      <c r="N62" s="141"/>
      <c r="O62" s="141"/>
      <c r="P62" s="143">
        <v>-3571846</v>
      </c>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row>
    <row r="63" spans="1:66" ht="15.95" customHeight="1" x14ac:dyDescent="0.25">
      <c r="A63" s="176" t="s">
        <v>179</v>
      </c>
      <c r="B63" s="176"/>
      <c r="C63" s="176"/>
      <c r="D63" s="176"/>
      <c r="E63" s="175"/>
      <c r="F63" s="175"/>
      <c r="G63" s="142"/>
      <c r="H63" s="142"/>
      <c r="I63" s="142"/>
      <c r="J63" s="142"/>
      <c r="K63" s="142"/>
      <c r="L63" s="141"/>
      <c r="M63" s="141"/>
      <c r="N63" s="141"/>
      <c r="O63" s="141"/>
      <c r="P63" s="142"/>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row>
    <row r="64" spans="1:66" ht="15.95" customHeight="1" x14ac:dyDescent="0.25">
      <c r="A64" s="176" t="s">
        <v>180</v>
      </c>
      <c r="B64" s="176"/>
      <c r="C64" s="176"/>
      <c r="D64" s="176"/>
      <c r="E64" s="175"/>
      <c r="F64" s="175"/>
      <c r="G64" s="143">
        <v>-3531</v>
      </c>
      <c r="H64" s="143">
        <v>-39585</v>
      </c>
      <c r="I64" s="143">
        <v>-107659</v>
      </c>
      <c r="J64" s="143">
        <v>-169800</v>
      </c>
      <c r="K64" s="143">
        <v>-230183</v>
      </c>
      <c r="L64" s="141"/>
      <c r="M64" s="141"/>
      <c r="N64" s="141"/>
      <c r="O64" s="141"/>
      <c r="P64" s="143">
        <v>-3571846</v>
      </c>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row>
    <row r="65" spans="1:66" ht="15.95" customHeight="1" x14ac:dyDescent="0.25">
      <c r="A65" s="176" t="s">
        <v>181</v>
      </c>
      <c r="B65" s="176"/>
      <c r="C65" s="176"/>
      <c r="D65" s="176"/>
      <c r="E65" s="175"/>
      <c r="F65" s="175"/>
      <c r="G65" s="142"/>
      <c r="H65" s="142"/>
      <c r="I65" s="142"/>
      <c r="J65" s="142"/>
      <c r="K65" s="142"/>
      <c r="L65" s="141"/>
      <c r="M65" s="141"/>
      <c r="N65" s="141"/>
      <c r="O65" s="141"/>
      <c r="P65" s="142"/>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row>
    <row r="66" spans="1:66" ht="15.95" customHeight="1" x14ac:dyDescent="0.25">
      <c r="A66" s="176" t="s">
        <v>182</v>
      </c>
      <c r="B66" s="176"/>
      <c r="C66" s="176"/>
      <c r="D66" s="176"/>
      <c r="E66" s="175"/>
      <c r="F66" s="175"/>
      <c r="G66" s="143">
        <v>-3531</v>
      </c>
      <c r="H66" s="143">
        <v>-39585</v>
      </c>
      <c r="I66" s="143">
        <v>-107659</v>
      </c>
      <c r="J66" s="143">
        <v>-169800</v>
      </c>
      <c r="K66" s="143">
        <v>-230183</v>
      </c>
      <c r="L66" s="141"/>
      <c r="M66" s="141"/>
      <c r="N66" s="141"/>
      <c r="O66" s="141"/>
      <c r="P66" s="143">
        <v>-3571846</v>
      </c>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row>
    <row r="67" spans="1:66" ht="15.95" customHeight="1" thickBot="1" x14ac:dyDescent="0.3">
      <c r="A67" s="134"/>
      <c r="B67" s="134"/>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row>
    <row r="68" spans="1:66" ht="15.95" customHeight="1" x14ac:dyDescent="0.25">
      <c r="A68" s="195" t="s">
        <v>183</v>
      </c>
      <c r="B68" s="195"/>
      <c r="C68" s="195"/>
      <c r="D68" s="195"/>
      <c r="E68" s="168" t="s">
        <v>521</v>
      </c>
      <c r="F68" s="168"/>
      <c r="G68" s="137">
        <v>2018</v>
      </c>
      <c r="H68" s="137">
        <v>2019</v>
      </c>
      <c r="I68" s="137">
        <v>2020</v>
      </c>
      <c r="J68" s="137">
        <v>2021</v>
      </c>
      <c r="K68" s="137">
        <v>2022</v>
      </c>
      <c r="L68" s="138"/>
      <c r="M68" s="138"/>
      <c r="N68" s="138"/>
      <c r="O68" s="138"/>
      <c r="P68" s="138" t="s">
        <v>442</v>
      </c>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row>
    <row r="69" spans="1:66" ht="15.95" customHeight="1" x14ac:dyDescent="0.25">
      <c r="A69" s="176" t="s">
        <v>184</v>
      </c>
      <c r="B69" s="176"/>
      <c r="C69" s="176"/>
      <c r="D69" s="176"/>
      <c r="E69" s="175"/>
      <c r="F69" s="175"/>
      <c r="G69" s="143">
        <v>-3531</v>
      </c>
      <c r="H69" s="143">
        <v>-39585</v>
      </c>
      <c r="I69" s="143">
        <v>-107659</v>
      </c>
      <c r="J69" s="143">
        <v>-169800</v>
      </c>
      <c r="K69" s="143">
        <v>-230183</v>
      </c>
      <c r="L69" s="141"/>
      <c r="M69" s="141"/>
      <c r="N69" s="141"/>
      <c r="O69" s="141"/>
      <c r="P69" s="143">
        <v>-3571846</v>
      </c>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row>
    <row r="70" spans="1:66" ht="15.95" customHeight="1" x14ac:dyDescent="0.25">
      <c r="A70" s="176" t="s">
        <v>178</v>
      </c>
      <c r="B70" s="176"/>
      <c r="C70" s="176"/>
      <c r="D70" s="176"/>
      <c r="E70" s="175"/>
      <c r="F70" s="175"/>
      <c r="G70" s="142"/>
      <c r="H70" s="142"/>
      <c r="I70" s="142"/>
      <c r="J70" s="142"/>
      <c r="K70" s="142"/>
      <c r="L70" s="141"/>
      <c r="M70" s="141"/>
      <c r="N70" s="141"/>
      <c r="O70" s="141"/>
      <c r="P70" s="142"/>
      <c r="Q70" s="134"/>
      <c r="R70" s="134"/>
      <c r="S70" s="134"/>
      <c r="T70" s="134"/>
      <c r="U70" s="134"/>
      <c r="V70" s="134"/>
      <c r="W70" s="134"/>
      <c r="X70" s="134"/>
      <c r="Y70" s="134"/>
      <c r="Z70" s="134"/>
      <c r="AA70" s="134"/>
      <c r="AB70" s="134"/>
      <c r="AC70" s="134"/>
      <c r="AD70" s="134"/>
      <c r="AE70" s="134"/>
      <c r="AF70" s="134"/>
      <c r="AG70" s="134"/>
      <c r="AH70" s="134"/>
      <c r="AI70" s="134"/>
      <c r="AJ70" s="134"/>
      <c r="AK70" s="134"/>
      <c r="AL70" s="134"/>
      <c r="AM70" s="134"/>
      <c r="AN70" s="134"/>
      <c r="AO70" s="134"/>
      <c r="AP70" s="134"/>
      <c r="AQ70" s="134"/>
      <c r="AR70" s="134"/>
      <c r="AS70" s="134"/>
      <c r="AT70" s="134"/>
      <c r="AU70" s="134"/>
      <c r="AV70" s="134"/>
      <c r="AW70" s="134"/>
      <c r="AX70" s="134"/>
      <c r="AY70" s="134"/>
      <c r="AZ70" s="134"/>
      <c r="BA70" s="134"/>
      <c r="BB70" s="134"/>
      <c r="BC70" s="134"/>
      <c r="BD70" s="134"/>
      <c r="BE70" s="134"/>
      <c r="BF70" s="134"/>
      <c r="BG70" s="134"/>
      <c r="BH70" s="134"/>
      <c r="BI70" s="134"/>
      <c r="BJ70" s="134"/>
      <c r="BK70" s="134"/>
      <c r="BL70" s="134"/>
      <c r="BM70" s="134"/>
      <c r="BN70" s="134"/>
    </row>
    <row r="71" spans="1:66" ht="15.95" customHeight="1" x14ac:dyDescent="0.25">
      <c r="A71" s="176" t="s">
        <v>179</v>
      </c>
      <c r="B71" s="176"/>
      <c r="C71" s="176"/>
      <c r="D71" s="176"/>
      <c r="E71" s="175"/>
      <c r="F71" s="175"/>
      <c r="G71" s="142"/>
      <c r="H71" s="142"/>
      <c r="I71" s="142"/>
      <c r="J71" s="142"/>
      <c r="K71" s="142"/>
      <c r="L71" s="141"/>
      <c r="M71" s="141"/>
      <c r="N71" s="141"/>
      <c r="O71" s="141"/>
      <c r="P71" s="142"/>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c r="AX71" s="134"/>
      <c r="AY71" s="134"/>
      <c r="AZ71" s="134"/>
      <c r="BA71" s="134"/>
      <c r="BB71" s="134"/>
      <c r="BC71" s="134"/>
      <c r="BD71" s="134"/>
      <c r="BE71" s="134"/>
      <c r="BF71" s="134"/>
      <c r="BG71" s="134"/>
      <c r="BH71" s="134"/>
      <c r="BI71" s="134"/>
      <c r="BJ71" s="134"/>
      <c r="BK71" s="134"/>
      <c r="BL71" s="134"/>
      <c r="BM71" s="134"/>
      <c r="BN71" s="134"/>
    </row>
    <row r="72" spans="1:66" ht="15.95" customHeight="1" x14ac:dyDescent="0.25">
      <c r="A72" s="176" t="s">
        <v>181</v>
      </c>
      <c r="B72" s="176"/>
      <c r="C72" s="176"/>
      <c r="D72" s="176"/>
      <c r="E72" s="175"/>
      <c r="F72" s="175"/>
      <c r="G72" s="142"/>
      <c r="H72" s="142"/>
      <c r="I72" s="142"/>
      <c r="J72" s="142"/>
      <c r="K72" s="142"/>
      <c r="L72" s="141"/>
      <c r="M72" s="141"/>
      <c r="N72" s="141"/>
      <c r="O72" s="141"/>
      <c r="P72" s="142"/>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c r="BC72" s="134"/>
      <c r="BD72" s="134"/>
      <c r="BE72" s="134"/>
      <c r="BF72" s="134"/>
      <c r="BG72" s="134"/>
      <c r="BH72" s="134"/>
      <c r="BI72" s="134"/>
      <c r="BJ72" s="134"/>
      <c r="BK72" s="134"/>
      <c r="BL72" s="134"/>
      <c r="BM72" s="134"/>
      <c r="BN72" s="134"/>
    </row>
    <row r="73" spans="1:66" ht="15.95" customHeight="1" x14ac:dyDescent="0.25">
      <c r="A73" s="176" t="s">
        <v>185</v>
      </c>
      <c r="B73" s="176"/>
      <c r="C73" s="176"/>
      <c r="D73" s="176"/>
      <c r="E73" s="175"/>
      <c r="F73" s="175"/>
      <c r="G73" s="142"/>
      <c r="H73" s="142"/>
      <c r="I73" s="142"/>
      <c r="J73" s="142"/>
      <c r="K73" s="142"/>
      <c r="L73" s="141"/>
      <c r="M73" s="141"/>
      <c r="N73" s="141"/>
      <c r="O73" s="141"/>
      <c r="P73" s="142"/>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34"/>
      <c r="AN73" s="134"/>
      <c r="AO73" s="134"/>
      <c r="AP73" s="134"/>
      <c r="AQ73" s="134"/>
      <c r="AR73" s="134"/>
      <c r="AS73" s="134"/>
      <c r="AT73" s="134"/>
      <c r="AU73" s="134"/>
      <c r="AV73" s="134"/>
      <c r="AW73" s="134"/>
      <c r="AX73" s="134"/>
      <c r="AY73" s="134"/>
      <c r="AZ73" s="134"/>
      <c r="BA73" s="134"/>
      <c r="BB73" s="134"/>
      <c r="BC73" s="134"/>
      <c r="BD73" s="134"/>
      <c r="BE73" s="134"/>
      <c r="BF73" s="134"/>
      <c r="BG73" s="134"/>
      <c r="BH73" s="134"/>
      <c r="BI73" s="134"/>
      <c r="BJ73" s="134"/>
      <c r="BK73" s="134"/>
      <c r="BL73" s="134"/>
      <c r="BM73" s="134"/>
      <c r="BN73" s="134"/>
    </row>
    <row r="74" spans="1:66" ht="15.95" customHeight="1" x14ac:dyDescent="0.25">
      <c r="A74" s="176" t="s">
        <v>186</v>
      </c>
      <c r="B74" s="176"/>
      <c r="C74" s="176"/>
      <c r="D74" s="176"/>
      <c r="E74" s="175"/>
      <c r="F74" s="175"/>
      <c r="G74" s="140">
        <v>883</v>
      </c>
      <c r="H74" s="143">
        <v>9014</v>
      </c>
      <c r="I74" s="143">
        <v>17019</v>
      </c>
      <c r="J74" s="143">
        <v>15535</v>
      </c>
      <c r="K74" s="143">
        <v>15096</v>
      </c>
      <c r="L74" s="141"/>
      <c r="M74" s="141"/>
      <c r="N74" s="141"/>
      <c r="O74" s="141"/>
      <c r="P74" s="143">
        <v>84974</v>
      </c>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34"/>
      <c r="AN74" s="134"/>
      <c r="AO74" s="134"/>
      <c r="AP74" s="134"/>
      <c r="AQ74" s="134"/>
      <c r="AR74" s="134"/>
      <c r="AS74" s="134"/>
      <c r="AT74" s="134"/>
      <c r="AU74" s="134"/>
      <c r="AV74" s="134"/>
      <c r="AW74" s="134"/>
      <c r="AX74" s="134"/>
      <c r="AY74" s="134"/>
      <c r="AZ74" s="134"/>
      <c r="BA74" s="134"/>
      <c r="BB74" s="134"/>
      <c r="BC74" s="134"/>
      <c r="BD74" s="134"/>
      <c r="BE74" s="134"/>
      <c r="BF74" s="134"/>
      <c r="BG74" s="134"/>
      <c r="BH74" s="134"/>
      <c r="BI74" s="134"/>
      <c r="BJ74" s="134"/>
      <c r="BK74" s="134"/>
      <c r="BL74" s="134"/>
      <c r="BM74" s="134"/>
      <c r="BN74" s="134"/>
    </row>
    <row r="75" spans="1:66" ht="15.95" customHeight="1" x14ac:dyDescent="0.25">
      <c r="A75" s="176" t="s">
        <v>187</v>
      </c>
      <c r="B75" s="176"/>
      <c r="C75" s="176"/>
      <c r="D75" s="176"/>
      <c r="E75" s="192">
        <v>-2320629</v>
      </c>
      <c r="F75" s="192"/>
      <c r="G75" s="143">
        <v>2359611</v>
      </c>
      <c r="H75" s="143">
        <v>-3488968</v>
      </c>
      <c r="I75" s="143">
        <v>-3813518</v>
      </c>
      <c r="J75" s="143">
        <v>-2852423</v>
      </c>
      <c r="K75" s="143">
        <v>-3625120</v>
      </c>
      <c r="L75" s="141"/>
      <c r="M75" s="141"/>
      <c r="N75" s="141"/>
      <c r="O75" s="141"/>
      <c r="P75" s="143">
        <v>-15492342</v>
      </c>
      <c r="Q75" s="134"/>
      <c r="R75" s="134"/>
      <c r="S75" s="134"/>
      <c r="T75" s="134"/>
      <c r="U75" s="134"/>
      <c r="V75" s="134"/>
      <c r="W75" s="134"/>
      <c r="X75" s="134"/>
      <c r="Y75" s="134"/>
      <c r="Z75" s="134"/>
      <c r="AA75" s="134"/>
      <c r="AB75" s="134"/>
      <c r="AC75" s="134"/>
      <c r="AD75" s="134"/>
      <c r="AE75" s="134"/>
      <c r="AF75" s="134"/>
      <c r="AG75" s="134"/>
      <c r="AH75" s="134"/>
      <c r="AI75" s="134"/>
      <c r="AJ75" s="134"/>
      <c r="AK75" s="134"/>
      <c r="AL75" s="134"/>
      <c r="AM75" s="134"/>
      <c r="AN75" s="134"/>
      <c r="AO75" s="134"/>
      <c r="AP75" s="134"/>
      <c r="AQ75" s="134"/>
      <c r="AR75" s="134"/>
      <c r="AS75" s="134"/>
      <c r="AT75" s="134"/>
      <c r="AU75" s="134"/>
      <c r="AV75" s="134"/>
      <c r="AW75" s="134"/>
      <c r="AX75" s="134"/>
      <c r="AY75" s="134"/>
      <c r="AZ75" s="134"/>
      <c r="BA75" s="134"/>
      <c r="BB75" s="134"/>
      <c r="BC75" s="134"/>
      <c r="BD75" s="134"/>
      <c r="BE75" s="134"/>
      <c r="BF75" s="134"/>
      <c r="BG75" s="134"/>
      <c r="BH75" s="134"/>
      <c r="BI75" s="134"/>
      <c r="BJ75" s="134"/>
      <c r="BK75" s="134"/>
      <c r="BL75" s="134"/>
      <c r="BM75" s="134"/>
      <c r="BN75" s="134"/>
    </row>
    <row r="76" spans="1:66" ht="15.95" customHeight="1" x14ac:dyDescent="0.25">
      <c r="A76" s="176" t="s">
        <v>188</v>
      </c>
      <c r="B76" s="176"/>
      <c r="C76" s="176"/>
      <c r="D76" s="176"/>
      <c r="E76" s="175"/>
      <c r="F76" s="175"/>
      <c r="G76" s="142"/>
      <c r="H76" s="142"/>
      <c r="I76" s="142"/>
      <c r="J76" s="142"/>
      <c r="K76" s="142"/>
      <c r="L76" s="141"/>
      <c r="M76" s="141"/>
      <c r="N76" s="141"/>
      <c r="O76" s="141"/>
      <c r="P76" s="142"/>
      <c r="Q76" s="134"/>
      <c r="R76" s="134"/>
      <c r="S76" s="134"/>
      <c r="T76" s="134"/>
      <c r="U76" s="134"/>
      <c r="V76" s="134"/>
      <c r="W76" s="134"/>
      <c r="X76" s="134"/>
      <c r="Y76" s="134"/>
      <c r="Z76" s="134"/>
      <c r="AA76" s="134"/>
      <c r="AB76" s="134"/>
      <c r="AC76" s="134"/>
      <c r="AD76" s="134"/>
      <c r="AE76" s="134"/>
      <c r="AF76" s="134"/>
      <c r="AG76" s="134"/>
      <c r="AH76" s="134"/>
      <c r="AI76" s="134"/>
      <c r="AJ76" s="134"/>
      <c r="AK76" s="134"/>
      <c r="AL76" s="134"/>
      <c r="AM76" s="134"/>
      <c r="AN76" s="134"/>
      <c r="AO76" s="134"/>
      <c r="AP76" s="134"/>
      <c r="AQ76" s="134"/>
      <c r="AR76" s="134"/>
      <c r="AS76" s="134"/>
      <c r="AT76" s="134"/>
      <c r="AU76" s="134"/>
      <c r="AV76" s="134"/>
      <c r="AW76" s="134"/>
      <c r="AX76" s="134"/>
      <c r="AY76" s="134"/>
      <c r="AZ76" s="134"/>
      <c r="BA76" s="134"/>
      <c r="BB76" s="134"/>
      <c r="BC76" s="134"/>
      <c r="BD76" s="134"/>
      <c r="BE76" s="134"/>
      <c r="BF76" s="134"/>
      <c r="BG76" s="134"/>
      <c r="BH76" s="134"/>
      <c r="BI76" s="134"/>
      <c r="BJ76" s="134"/>
      <c r="BK76" s="134"/>
      <c r="BL76" s="134"/>
      <c r="BM76" s="134"/>
      <c r="BN76" s="134"/>
    </row>
    <row r="77" spans="1:66" ht="15.95" customHeight="1" x14ac:dyDescent="0.25">
      <c r="A77" s="176" t="s">
        <v>189</v>
      </c>
      <c r="B77" s="176"/>
      <c r="C77" s="176"/>
      <c r="D77" s="176"/>
      <c r="E77" s="175"/>
      <c r="F77" s="175"/>
      <c r="G77" s="143">
        <v>-3119721</v>
      </c>
      <c r="H77" s="143">
        <v>-3519539</v>
      </c>
      <c r="I77" s="143">
        <v>-3904159</v>
      </c>
      <c r="J77" s="143">
        <v>-3006687</v>
      </c>
      <c r="K77" s="143">
        <v>-3840207</v>
      </c>
      <c r="L77" s="141"/>
      <c r="M77" s="141"/>
      <c r="N77" s="141"/>
      <c r="O77" s="141"/>
      <c r="P77" s="143">
        <v>-24455899</v>
      </c>
      <c r="Q77" s="134"/>
      <c r="R77" s="134"/>
      <c r="S77" s="134"/>
      <c r="T77" s="134"/>
      <c r="U77" s="134"/>
      <c r="V77" s="134"/>
      <c r="W77" s="134"/>
      <c r="X77" s="134"/>
      <c r="Y77" s="134"/>
      <c r="Z77" s="134"/>
      <c r="AA77" s="134"/>
      <c r="AB77" s="134"/>
      <c r="AC77" s="134"/>
      <c r="AD77" s="134"/>
      <c r="AE77" s="134"/>
      <c r="AF77" s="134"/>
      <c r="AG77" s="134"/>
      <c r="AH77" s="134"/>
      <c r="AI77" s="134"/>
      <c r="AJ77" s="134"/>
      <c r="AK77" s="134"/>
      <c r="AL77" s="134"/>
      <c r="AM77" s="134"/>
      <c r="AN77" s="134"/>
      <c r="AO77" s="134"/>
      <c r="AP77" s="134"/>
      <c r="AQ77" s="134"/>
      <c r="AR77" s="134"/>
      <c r="AS77" s="134"/>
      <c r="AT77" s="134"/>
      <c r="AU77" s="134"/>
      <c r="AV77" s="134"/>
      <c r="AW77" s="134"/>
      <c r="AX77" s="134"/>
      <c r="AY77" s="134"/>
      <c r="AZ77" s="134"/>
      <c r="BA77" s="134"/>
      <c r="BB77" s="134"/>
      <c r="BC77" s="134"/>
      <c r="BD77" s="134"/>
      <c r="BE77" s="134"/>
      <c r="BF77" s="134"/>
      <c r="BG77" s="134"/>
      <c r="BH77" s="134"/>
      <c r="BI77" s="134"/>
      <c r="BJ77" s="134"/>
      <c r="BK77" s="134"/>
      <c r="BL77" s="134"/>
      <c r="BM77" s="134"/>
      <c r="BN77" s="134"/>
    </row>
    <row r="78" spans="1:66" ht="15.95" customHeight="1" x14ac:dyDescent="0.25">
      <c r="A78" s="176" t="s">
        <v>446</v>
      </c>
      <c r="B78" s="176"/>
      <c r="C78" s="176"/>
      <c r="D78" s="176"/>
      <c r="E78" s="175"/>
      <c r="F78" s="175"/>
      <c r="G78" s="143">
        <v>-3119721</v>
      </c>
      <c r="H78" s="143">
        <v>-6639260</v>
      </c>
      <c r="I78" s="143">
        <v>-10543419</v>
      </c>
      <c r="J78" s="143">
        <v>-13550107</v>
      </c>
      <c r="K78" s="143">
        <v>-17390314</v>
      </c>
      <c r="L78" s="141"/>
      <c r="M78" s="141"/>
      <c r="N78" s="141"/>
      <c r="O78" s="141"/>
      <c r="P78" s="142"/>
      <c r="Q78" s="134"/>
      <c r="R78" s="134"/>
      <c r="S78" s="134"/>
      <c r="T78" s="134"/>
      <c r="U78" s="134"/>
      <c r="V78" s="134"/>
      <c r="W78" s="134"/>
      <c r="X78" s="134"/>
      <c r="Y78" s="134"/>
      <c r="Z78" s="134"/>
      <c r="AA78" s="134"/>
      <c r="AB78" s="134"/>
      <c r="AC78" s="134"/>
      <c r="AD78" s="134"/>
      <c r="AE78" s="134"/>
      <c r="AF78" s="134"/>
      <c r="AG78" s="134"/>
      <c r="AH78" s="134"/>
      <c r="AI78" s="134"/>
      <c r="AJ78" s="134"/>
      <c r="AK78" s="134"/>
      <c r="AL78" s="134"/>
      <c r="AM78" s="134"/>
      <c r="AN78" s="134"/>
      <c r="AO78" s="134"/>
      <c r="AP78" s="134"/>
      <c r="AQ78" s="134"/>
      <c r="AR78" s="134"/>
      <c r="AS78" s="134"/>
      <c r="AT78" s="134"/>
      <c r="AU78" s="134"/>
      <c r="AV78" s="134"/>
      <c r="AW78" s="134"/>
      <c r="AX78" s="134"/>
      <c r="AY78" s="134"/>
      <c r="AZ78" s="134"/>
      <c r="BA78" s="134"/>
      <c r="BB78" s="134"/>
      <c r="BC78" s="134"/>
      <c r="BD78" s="134"/>
      <c r="BE78" s="134"/>
      <c r="BF78" s="134"/>
      <c r="BG78" s="134"/>
      <c r="BH78" s="134"/>
      <c r="BI78" s="134"/>
      <c r="BJ78" s="134"/>
      <c r="BK78" s="134"/>
      <c r="BL78" s="134"/>
      <c r="BM78" s="134"/>
      <c r="BN78" s="134"/>
    </row>
    <row r="79" spans="1:66" ht="15.95" customHeight="1" x14ac:dyDescent="0.25">
      <c r="A79" s="176" t="s">
        <v>190</v>
      </c>
      <c r="B79" s="176"/>
      <c r="C79" s="176"/>
      <c r="D79" s="176"/>
      <c r="E79" s="175"/>
      <c r="F79" s="175"/>
      <c r="G79" s="144">
        <v>1.165</v>
      </c>
      <c r="H79" s="144">
        <v>1.357</v>
      </c>
      <c r="I79" s="144">
        <v>1.581</v>
      </c>
      <c r="J79" s="144">
        <v>1.8420000000000001</v>
      </c>
      <c r="K79" s="144">
        <v>2.1459999999999999</v>
      </c>
      <c r="L79" s="141"/>
      <c r="M79" s="141"/>
      <c r="N79" s="141"/>
      <c r="O79" s="141"/>
      <c r="P79" s="142"/>
      <c r="Q79" s="134"/>
      <c r="R79" s="134"/>
      <c r="S79" s="134"/>
      <c r="T79" s="134"/>
      <c r="U79" s="134"/>
      <c r="V79" s="134"/>
      <c r="W79" s="134"/>
      <c r="X79" s="134"/>
      <c r="Y79" s="134"/>
      <c r="Z79" s="134"/>
      <c r="AA79" s="134"/>
      <c r="AB79" s="134"/>
      <c r="AC79" s="134"/>
      <c r="AD79" s="134"/>
      <c r="AE79" s="134"/>
      <c r="AF79" s="134"/>
      <c r="AG79" s="134"/>
      <c r="AH79" s="134"/>
      <c r="AI79" s="134"/>
      <c r="AJ79" s="134"/>
      <c r="AK79" s="134"/>
      <c r="AL79" s="134"/>
      <c r="AM79" s="134"/>
      <c r="AN79" s="134"/>
      <c r="AO79" s="134"/>
      <c r="AP79" s="134"/>
      <c r="AQ79" s="134"/>
      <c r="AR79" s="134"/>
      <c r="AS79" s="134"/>
      <c r="AT79" s="134"/>
      <c r="AU79" s="134"/>
      <c r="AV79" s="134"/>
      <c r="AW79" s="134"/>
      <c r="AX79" s="134"/>
      <c r="AY79" s="134"/>
      <c r="AZ79" s="134"/>
      <c r="BA79" s="134"/>
      <c r="BB79" s="134"/>
      <c r="BC79" s="134"/>
      <c r="BD79" s="134"/>
      <c r="BE79" s="134"/>
      <c r="BF79" s="134"/>
      <c r="BG79" s="134"/>
      <c r="BH79" s="134"/>
      <c r="BI79" s="134"/>
      <c r="BJ79" s="134"/>
      <c r="BK79" s="134"/>
      <c r="BL79" s="134"/>
      <c r="BM79" s="134"/>
      <c r="BN79" s="134"/>
    </row>
    <row r="80" spans="1:66" ht="15.95" customHeight="1" x14ac:dyDescent="0.25">
      <c r="A80" s="176" t="s">
        <v>447</v>
      </c>
      <c r="B80" s="176"/>
      <c r="C80" s="176"/>
      <c r="D80" s="176"/>
      <c r="E80" s="175"/>
      <c r="F80" s="175"/>
      <c r="G80" s="143">
        <v>-2677872</v>
      </c>
      <c r="H80" s="143">
        <v>-2593188</v>
      </c>
      <c r="I80" s="143">
        <v>-2469163</v>
      </c>
      <c r="J80" s="143">
        <v>-1632242</v>
      </c>
      <c r="K80" s="143">
        <v>-1789472</v>
      </c>
      <c r="L80" s="141"/>
      <c r="M80" s="141"/>
      <c r="N80" s="141"/>
      <c r="O80" s="141"/>
      <c r="P80" s="143">
        <v>-13482115</v>
      </c>
      <c r="Q80" s="134"/>
      <c r="R80" s="134"/>
      <c r="S80" s="134"/>
      <c r="T80" s="134"/>
      <c r="U80" s="134"/>
      <c r="V80" s="134"/>
      <c r="W80" s="134"/>
      <c r="X80" s="134"/>
      <c r="Y80" s="134"/>
      <c r="Z80" s="134"/>
      <c r="AA80" s="134"/>
      <c r="AB80" s="134"/>
      <c r="AC80" s="134"/>
      <c r="AD80" s="134"/>
      <c r="AE80" s="134"/>
      <c r="AF80" s="134"/>
      <c r="AG80" s="134"/>
      <c r="AH80" s="134"/>
      <c r="AI80" s="134"/>
      <c r="AJ80" s="134"/>
      <c r="AK80" s="134"/>
      <c r="AL80" s="134"/>
      <c r="AM80" s="134"/>
      <c r="AN80" s="134"/>
      <c r="AO80" s="134"/>
      <c r="AP80" s="134"/>
      <c r="AQ80" s="134"/>
      <c r="AR80" s="134"/>
      <c r="AS80" s="134"/>
      <c r="AT80" s="134"/>
      <c r="AU80" s="134"/>
      <c r="AV80" s="134"/>
      <c r="AW80" s="134"/>
      <c r="AX80" s="134"/>
      <c r="AY80" s="134"/>
      <c r="AZ80" s="134"/>
      <c r="BA80" s="134"/>
      <c r="BB80" s="134"/>
      <c r="BC80" s="134"/>
      <c r="BD80" s="134"/>
      <c r="BE80" s="134"/>
      <c r="BF80" s="134"/>
      <c r="BG80" s="134"/>
      <c r="BH80" s="134"/>
      <c r="BI80" s="134"/>
      <c r="BJ80" s="134"/>
      <c r="BK80" s="134"/>
      <c r="BL80" s="134"/>
      <c r="BM80" s="134"/>
      <c r="BN80" s="134"/>
    </row>
    <row r="81" spans="1:66" ht="15.95" customHeight="1" x14ac:dyDescent="0.25">
      <c r="A81" s="176" t="s">
        <v>448</v>
      </c>
      <c r="B81" s="176"/>
      <c r="C81" s="176"/>
      <c r="D81" s="176"/>
      <c r="E81" s="175"/>
      <c r="F81" s="175"/>
      <c r="G81" s="143">
        <v>-2677872</v>
      </c>
      <c r="H81" s="143">
        <v>-5271060</v>
      </c>
      <c r="I81" s="143">
        <v>-7740222</v>
      </c>
      <c r="J81" s="143">
        <v>-9372465</v>
      </c>
      <c r="K81" s="143">
        <v>-11161937</v>
      </c>
      <c r="L81" s="141"/>
      <c r="M81" s="141"/>
      <c r="N81" s="141"/>
      <c r="O81" s="141"/>
      <c r="P81" s="142"/>
      <c r="Q81" s="134"/>
      <c r="R81" s="134"/>
      <c r="S81" s="134"/>
      <c r="T81" s="134"/>
      <c r="U81" s="134"/>
      <c r="V81" s="134"/>
      <c r="W81" s="134"/>
      <c r="X81" s="134"/>
      <c r="Y81" s="134"/>
      <c r="Z81" s="134"/>
      <c r="AA81" s="134"/>
      <c r="AB81" s="134"/>
      <c r="AC81" s="134"/>
      <c r="AD81" s="134"/>
      <c r="AE81" s="134"/>
      <c r="AF81" s="134"/>
      <c r="AG81" s="134"/>
      <c r="AH81" s="134"/>
      <c r="AI81" s="134"/>
      <c r="AJ81" s="134"/>
      <c r="AK81" s="134"/>
      <c r="AL81" s="134"/>
      <c r="AM81" s="134"/>
      <c r="AN81" s="134"/>
      <c r="AO81" s="134"/>
      <c r="AP81" s="134"/>
      <c r="AQ81" s="134"/>
      <c r="AR81" s="134"/>
      <c r="AS81" s="134"/>
      <c r="AT81" s="134"/>
      <c r="AU81" s="134"/>
      <c r="AV81" s="134"/>
      <c r="AW81" s="134"/>
      <c r="AX81" s="134"/>
      <c r="AY81" s="134"/>
      <c r="AZ81" s="134"/>
      <c r="BA81" s="134"/>
      <c r="BB81" s="134"/>
      <c r="BC81" s="134"/>
      <c r="BD81" s="134"/>
      <c r="BE81" s="134"/>
      <c r="BF81" s="134"/>
      <c r="BG81" s="134"/>
      <c r="BH81" s="134"/>
      <c r="BI81" s="134"/>
      <c r="BJ81" s="134"/>
      <c r="BK81" s="134"/>
      <c r="BL81" s="134"/>
      <c r="BM81" s="134"/>
      <c r="BN81" s="134"/>
    </row>
    <row r="82" spans="1:66" ht="32.1" customHeight="1" x14ac:dyDescent="0.25">
      <c r="A82" s="193" t="s">
        <v>522</v>
      </c>
      <c r="B82" s="193"/>
      <c r="C82" s="193"/>
      <c r="D82" s="193"/>
      <c r="E82" s="194">
        <v>-13482114.68</v>
      </c>
      <c r="F82" s="194"/>
      <c r="G82" s="141" t="s">
        <v>449</v>
      </c>
      <c r="H82" s="145"/>
      <c r="I82" s="146"/>
      <c r="J82" s="146"/>
      <c r="K82" s="147"/>
      <c r="L82" s="148"/>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134"/>
      <c r="AJ82" s="134"/>
      <c r="AK82" s="134"/>
      <c r="AL82" s="134"/>
      <c r="AM82" s="134"/>
      <c r="AN82" s="134"/>
      <c r="AO82" s="134"/>
      <c r="AP82" s="134"/>
      <c r="AQ82" s="134"/>
      <c r="AR82" s="134"/>
      <c r="AS82" s="134"/>
      <c r="AT82" s="134"/>
      <c r="AU82" s="134"/>
      <c r="AV82" s="134"/>
      <c r="AW82" s="134"/>
      <c r="AX82" s="134"/>
      <c r="AY82" s="134"/>
      <c r="AZ82" s="134"/>
      <c r="BA82" s="134"/>
      <c r="BB82" s="134"/>
      <c r="BC82" s="134"/>
      <c r="BD82" s="134"/>
      <c r="BE82" s="134"/>
      <c r="BF82" s="134"/>
      <c r="BG82" s="134"/>
      <c r="BH82" s="134"/>
      <c r="BI82" s="134"/>
      <c r="BJ82" s="134"/>
      <c r="BK82" s="134"/>
      <c r="BL82" s="134"/>
      <c r="BM82" s="134"/>
      <c r="BN82" s="134"/>
    </row>
    <row r="83" spans="1:66" ht="15.95" customHeight="1" x14ac:dyDescent="0.25">
      <c r="A83" s="193" t="s">
        <v>191</v>
      </c>
      <c r="B83" s="193"/>
      <c r="C83" s="193"/>
      <c r="D83" s="193"/>
      <c r="E83" s="173" t="s">
        <v>420</v>
      </c>
      <c r="F83" s="173"/>
      <c r="G83" s="141" t="s">
        <v>192</v>
      </c>
      <c r="H83" s="145"/>
      <c r="I83" s="146"/>
      <c r="J83" s="146"/>
      <c r="K83" s="147"/>
      <c r="L83" s="148"/>
      <c r="M83" s="134"/>
      <c r="N83" s="134"/>
      <c r="O83" s="134"/>
      <c r="P83" s="134"/>
      <c r="Q83" s="134"/>
      <c r="R83" s="134"/>
      <c r="S83" s="134"/>
      <c r="T83" s="134"/>
      <c r="U83" s="134"/>
      <c r="V83" s="134"/>
      <c r="W83" s="134"/>
      <c r="X83" s="134"/>
      <c r="Y83" s="134"/>
      <c r="Z83" s="134"/>
      <c r="AA83" s="134"/>
      <c r="AB83" s="134"/>
      <c r="AC83" s="134"/>
      <c r="AD83" s="134"/>
      <c r="AE83" s="134"/>
      <c r="AF83" s="134"/>
      <c r="AG83" s="134"/>
      <c r="AH83" s="134"/>
      <c r="AI83" s="134"/>
      <c r="AJ83" s="134"/>
      <c r="AK83" s="134"/>
      <c r="AL83" s="134"/>
      <c r="AM83" s="134"/>
      <c r="AN83" s="134"/>
      <c r="AO83" s="134"/>
      <c r="AP83" s="134"/>
      <c r="AQ83" s="134"/>
      <c r="AR83" s="134"/>
      <c r="AS83" s="134"/>
      <c r="AT83" s="134"/>
      <c r="AU83" s="134"/>
      <c r="AV83" s="134"/>
      <c r="AW83" s="134"/>
      <c r="AX83" s="134"/>
      <c r="AY83" s="134"/>
      <c r="AZ83" s="134"/>
      <c r="BA83" s="134"/>
      <c r="BB83" s="134"/>
      <c r="BC83" s="134"/>
      <c r="BD83" s="134"/>
      <c r="BE83" s="134"/>
      <c r="BF83" s="134"/>
      <c r="BG83" s="134"/>
      <c r="BH83" s="134"/>
      <c r="BI83" s="134"/>
      <c r="BJ83" s="134"/>
      <c r="BK83" s="134"/>
      <c r="BL83" s="134"/>
      <c r="BM83" s="134"/>
      <c r="BN83" s="134"/>
    </row>
    <row r="84" spans="1:66" ht="15.95" customHeight="1" x14ac:dyDescent="0.25">
      <c r="A84" s="193" t="s">
        <v>193</v>
      </c>
      <c r="B84" s="193"/>
      <c r="C84" s="193"/>
      <c r="D84" s="193"/>
      <c r="E84" s="173" t="s">
        <v>420</v>
      </c>
      <c r="F84" s="173"/>
      <c r="G84" s="141" t="s">
        <v>194</v>
      </c>
      <c r="H84" s="145"/>
      <c r="I84" s="146"/>
      <c r="J84" s="146"/>
      <c r="K84" s="147"/>
      <c r="L84" s="148"/>
      <c r="M84" s="134"/>
      <c r="N84" s="134"/>
      <c r="O84" s="134"/>
      <c r="P84" s="134"/>
      <c r="Q84" s="134"/>
      <c r="R84" s="134"/>
      <c r="S84" s="134"/>
      <c r="T84" s="134"/>
      <c r="U84" s="134"/>
      <c r="V84" s="134"/>
      <c r="W84" s="134"/>
      <c r="X84" s="134"/>
      <c r="Y84" s="134"/>
      <c r="Z84" s="134"/>
      <c r="AA84" s="134"/>
      <c r="AB84" s="134"/>
      <c r="AC84" s="134"/>
      <c r="AD84" s="134"/>
      <c r="AE84" s="134"/>
      <c r="AF84" s="134"/>
      <c r="AG84" s="134"/>
      <c r="AH84" s="134"/>
      <c r="AI84" s="134"/>
      <c r="AJ84" s="134"/>
      <c r="AK84" s="134"/>
      <c r="AL84" s="134"/>
      <c r="AM84" s="134"/>
      <c r="AN84" s="134"/>
      <c r="AO84" s="134"/>
      <c r="AP84" s="134"/>
      <c r="AQ84" s="134"/>
      <c r="AR84" s="134"/>
      <c r="AS84" s="134"/>
      <c r="AT84" s="134"/>
      <c r="AU84" s="134"/>
      <c r="AV84" s="134"/>
      <c r="AW84" s="134"/>
      <c r="AX84" s="134"/>
      <c r="AY84" s="134"/>
      <c r="AZ84" s="134"/>
      <c r="BA84" s="134"/>
      <c r="BB84" s="134"/>
      <c r="BC84" s="134"/>
      <c r="BD84" s="134"/>
      <c r="BE84" s="134"/>
      <c r="BF84" s="134"/>
      <c r="BG84" s="134"/>
      <c r="BH84" s="134"/>
      <c r="BI84" s="134"/>
      <c r="BJ84" s="134"/>
      <c r="BK84" s="134"/>
      <c r="BL84" s="134"/>
      <c r="BM84" s="134"/>
      <c r="BN84" s="134"/>
    </row>
    <row r="85" spans="1:66" ht="15.95" customHeight="1" thickBot="1" x14ac:dyDescent="0.3">
      <c r="A85" s="190" t="s">
        <v>195</v>
      </c>
      <c r="B85" s="190"/>
      <c r="C85" s="190"/>
      <c r="D85" s="190"/>
      <c r="E85" s="191" t="s">
        <v>420</v>
      </c>
      <c r="F85" s="191"/>
      <c r="G85" s="149" t="s">
        <v>194</v>
      </c>
      <c r="H85" s="150"/>
      <c r="I85" s="151"/>
      <c r="J85" s="151"/>
      <c r="K85" s="152"/>
      <c r="L85" s="153"/>
      <c r="M85" s="134"/>
      <c r="N85" s="134"/>
      <c r="O85" s="134"/>
      <c r="P85" s="134"/>
      <c r="Q85" s="134"/>
      <c r="R85" s="134"/>
      <c r="S85" s="134"/>
      <c r="T85" s="134"/>
      <c r="U85" s="134"/>
      <c r="V85" s="134"/>
      <c r="W85" s="134"/>
      <c r="X85" s="134"/>
      <c r="Y85" s="134"/>
      <c r="Z85" s="134"/>
      <c r="AA85" s="134"/>
      <c r="AB85" s="134"/>
      <c r="AC85" s="134"/>
      <c r="AD85" s="134"/>
      <c r="AE85" s="134"/>
      <c r="AF85" s="134"/>
      <c r="AG85" s="134"/>
      <c r="AH85" s="134"/>
      <c r="AI85" s="134"/>
      <c r="AJ85" s="134"/>
      <c r="AK85" s="134"/>
      <c r="AL85" s="134"/>
      <c r="AM85" s="134"/>
      <c r="AN85" s="134"/>
      <c r="AO85" s="134"/>
      <c r="AP85" s="134"/>
      <c r="AQ85" s="134"/>
      <c r="AR85" s="134"/>
      <c r="AS85" s="134"/>
      <c r="AT85" s="134"/>
      <c r="AU85" s="134"/>
      <c r="AV85" s="134"/>
      <c r="AW85" s="134"/>
      <c r="AX85" s="134"/>
      <c r="AY85" s="134"/>
      <c r="AZ85" s="134"/>
      <c r="BA85" s="134"/>
      <c r="BB85" s="134"/>
      <c r="BC85" s="134"/>
      <c r="BD85" s="134"/>
      <c r="BE85" s="134"/>
      <c r="BF85" s="134"/>
      <c r="BG85" s="134"/>
      <c r="BH85" s="134"/>
      <c r="BI85" s="134"/>
      <c r="BJ85" s="134"/>
      <c r="BK85" s="134"/>
      <c r="BL85" s="134"/>
      <c r="BM85" s="134"/>
      <c r="BN85" s="134"/>
    </row>
    <row r="86" spans="1:66" ht="15.95" customHeight="1" thickBot="1" x14ac:dyDescent="0.3">
      <c r="A86" s="188" t="s">
        <v>195</v>
      </c>
      <c r="B86" s="188"/>
      <c r="C86" s="188"/>
      <c r="D86" s="188"/>
      <c r="E86" s="189"/>
      <c r="F86" s="18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50:D50"/>
    <mergeCell ref="E50:F50"/>
    <mergeCell ref="A40:D40"/>
    <mergeCell ref="E40:F40"/>
    <mergeCell ref="A41:D41"/>
    <mergeCell ref="E41:F41"/>
    <mergeCell ref="A42:D42"/>
    <mergeCell ref="E42:F42"/>
    <mergeCell ref="A43:D43"/>
    <mergeCell ref="E43:F43"/>
    <mergeCell ref="A44:D44"/>
    <mergeCell ref="E44:F44"/>
    <mergeCell ref="A45:D45"/>
    <mergeCell ref="A48:D4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2" zoomScale="80" zoomScaleNormal="80" workbookViewId="0">
      <selection activeCell="C53" sqref="C53:F53"/>
    </sheetView>
  </sheetViews>
  <sheetFormatPr defaultColWidth="8.7109375" defaultRowHeight="15" x14ac:dyDescent="0.25"/>
  <cols>
    <col min="1" max="1" width="8.7109375" style="10" customWidth="1"/>
    <col min="2" max="2" width="42.28515625" style="10" customWidth="1"/>
    <col min="3" max="3" width="15.42578125" style="10" customWidth="1"/>
    <col min="4" max="5" width="16.7109375" style="10" customWidth="1"/>
    <col min="6" max="6" width="16.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3" t="s">
        <v>526</v>
      </c>
      <c r="B5" s="163"/>
      <c r="C5" s="163"/>
      <c r="D5" s="163"/>
      <c r="E5" s="163"/>
      <c r="F5" s="163"/>
      <c r="G5" s="163"/>
      <c r="H5" s="163"/>
      <c r="I5" s="163"/>
      <c r="J5" s="163"/>
      <c r="K5" s="163"/>
      <c r="L5" s="163"/>
    </row>
    <row r="7" spans="1:12" ht="18.95" customHeight="1" x14ac:dyDescent="0.3">
      <c r="A7" s="164" t="s">
        <v>3</v>
      </c>
      <c r="B7" s="164"/>
      <c r="C7" s="164"/>
      <c r="D7" s="164"/>
      <c r="E7" s="164"/>
      <c r="F7" s="164"/>
      <c r="G7" s="164"/>
      <c r="H7" s="164"/>
      <c r="I7" s="164"/>
      <c r="J7" s="164"/>
      <c r="K7" s="164"/>
      <c r="L7" s="164"/>
    </row>
    <row r="9" spans="1:12" ht="15.95" customHeight="1" x14ac:dyDescent="0.25">
      <c r="A9" s="163" t="s">
        <v>4</v>
      </c>
      <c r="B9" s="163"/>
      <c r="C9" s="163"/>
      <c r="D9" s="163"/>
      <c r="E9" s="163"/>
      <c r="F9" s="163"/>
      <c r="G9" s="163"/>
      <c r="H9" s="163"/>
      <c r="I9" s="163"/>
      <c r="J9" s="163"/>
      <c r="K9" s="163"/>
      <c r="L9" s="163"/>
    </row>
    <row r="10" spans="1:12" ht="15.95" customHeight="1" x14ac:dyDescent="0.25">
      <c r="A10" s="161" t="s">
        <v>5</v>
      </c>
      <c r="B10" s="161"/>
      <c r="C10" s="161"/>
      <c r="D10" s="161"/>
      <c r="E10" s="161"/>
      <c r="F10" s="161"/>
      <c r="G10" s="161"/>
      <c r="H10" s="161"/>
      <c r="I10" s="161"/>
      <c r="J10" s="161"/>
      <c r="K10" s="161"/>
      <c r="L10" s="161"/>
    </row>
    <row r="12" spans="1:12" ht="15.95" customHeight="1" x14ac:dyDescent="0.25">
      <c r="A12" s="163" t="str">
        <f>'1. паспорт местоположение '!A12:C12</f>
        <v>F_000-56-1-07.20-0105</v>
      </c>
      <c r="B12" s="163"/>
      <c r="C12" s="163"/>
      <c r="D12" s="163"/>
      <c r="E12" s="163"/>
      <c r="F12" s="163"/>
      <c r="G12" s="163"/>
      <c r="H12" s="163"/>
      <c r="I12" s="163"/>
      <c r="J12" s="163"/>
      <c r="K12" s="163"/>
      <c r="L12" s="163"/>
    </row>
    <row r="13" spans="1:12" ht="15.95" customHeight="1" x14ac:dyDescent="0.25">
      <c r="A13" s="161" t="s">
        <v>6</v>
      </c>
      <c r="B13" s="161"/>
      <c r="C13" s="161"/>
      <c r="D13" s="161"/>
      <c r="E13" s="161"/>
      <c r="F13" s="161"/>
      <c r="G13" s="161"/>
      <c r="H13" s="161"/>
      <c r="I13" s="161"/>
      <c r="J13" s="161"/>
      <c r="K13" s="161"/>
      <c r="L13" s="161"/>
    </row>
    <row r="15" spans="1:12" ht="15.95" customHeight="1" x14ac:dyDescent="0.25">
      <c r="A15" s="160" t="str">
        <f>'1. паспорт местоположение '!A15:C15</f>
        <v>Приобретение оборудования серверных площадок (22 шт.)</v>
      </c>
      <c r="B15" s="160"/>
      <c r="C15" s="160"/>
      <c r="D15" s="160"/>
      <c r="E15" s="160"/>
      <c r="F15" s="160"/>
      <c r="G15" s="160"/>
      <c r="H15" s="160"/>
      <c r="I15" s="160"/>
      <c r="J15" s="160"/>
      <c r="K15" s="160"/>
      <c r="L15" s="160"/>
    </row>
    <row r="16" spans="1:12" ht="15.95" customHeight="1" x14ac:dyDescent="0.25">
      <c r="A16" s="161" t="s">
        <v>7</v>
      </c>
      <c r="B16" s="161"/>
      <c r="C16" s="161"/>
      <c r="D16" s="161"/>
      <c r="E16" s="161"/>
      <c r="F16" s="161"/>
      <c r="G16" s="161"/>
      <c r="H16" s="161"/>
      <c r="I16" s="161"/>
      <c r="J16" s="161"/>
      <c r="K16" s="161"/>
      <c r="L16" s="161"/>
    </row>
    <row r="18" spans="1:12" ht="18.95" customHeight="1" x14ac:dyDescent="0.3">
      <c r="A18" s="166" t="s">
        <v>201</v>
      </c>
      <c r="B18" s="166"/>
      <c r="C18" s="166"/>
      <c r="D18" s="166"/>
      <c r="E18" s="166"/>
      <c r="F18" s="166"/>
      <c r="G18" s="166"/>
      <c r="H18" s="166"/>
      <c r="I18" s="166"/>
      <c r="J18" s="166"/>
      <c r="K18" s="166"/>
      <c r="L18" s="166"/>
    </row>
    <row r="20" spans="1:12" ht="15.95" customHeight="1" x14ac:dyDescent="0.25">
      <c r="A20" s="167" t="s">
        <v>202</v>
      </c>
      <c r="B20" s="167" t="s">
        <v>203</v>
      </c>
      <c r="C20" s="167" t="s">
        <v>204</v>
      </c>
      <c r="D20" s="167"/>
      <c r="E20" s="167"/>
      <c r="F20" s="167"/>
      <c r="G20" s="167" t="s">
        <v>205</v>
      </c>
      <c r="H20" s="167" t="s">
        <v>206</v>
      </c>
      <c r="I20" s="167" t="s">
        <v>207</v>
      </c>
      <c r="J20" s="167"/>
      <c r="K20" s="167" t="s">
        <v>208</v>
      </c>
      <c r="L20" s="167"/>
    </row>
    <row r="21" spans="1:12" ht="32.1" customHeight="1" x14ac:dyDescent="0.25">
      <c r="A21" s="167"/>
      <c r="B21" s="167"/>
      <c r="C21" s="167" t="s">
        <v>209</v>
      </c>
      <c r="D21" s="167"/>
      <c r="E21" s="167" t="s">
        <v>210</v>
      </c>
      <c r="F21" s="167"/>
      <c r="G21" s="167"/>
      <c r="H21" s="167"/>
      <c r="I21" s="167"/>
      <c r="J21" s="167"/>
      <c r="K21" s="167"/>
      <c r="L21" s="167"/>
    </row>
    <row r="22" spans="1:12" ht="32.1" customHeight="1" x14ac:dyDescent="0.25">
      <c r="A22" s="167"/>
      <c r="B22" s="167"/>
      <c r="C22" s="2" t="s">
        <v>211</v>
      </c>
      <c r="D22" s="2" t="s">
        <v>212</v>
      </c>
      <c r="E22" s="2" t="s">
        <v>213</v>
      </c>
      <c r="F22" s="2" t="s">
        <v>214</v>
      </c>
      <c r="G22" s="167"/>
      <c r="H22" s="167"/>
      <c r="I22" s="167"/>
      <c r="J22" s="167"/>
      <c r="K22" s="167"/>
      <c r="L22" s="167"/>
    </row>
    <row r="23" spans="1:12" ht="15.95" customHeight="1" x14ac:dyDescent="0.25">
      <c r="A23" s="5">
        <v>1</v>
      </c>
      <c r="B23" s="5">
        <v>2</v>
      </c>
      <c r="C23" s="5">
        <v>3</v>
      </c>
      <c r="D23" s="5">
        <v>4</v>
      </c>
      <c r="E23" s="5">
        <v>7</v>
      </c>
      <c r="F23" s="5">
        <v>8</v>
      </c>
      <c r="G23" s="5">
        <v>9</v>
      </c>
      <c r="H23" s="5">
        <v>10</v>
      </c>
      <c r="I23" s="196">
        <v>11</v>
      </c>
      <c r="J23" s="196"/>
      <c r="K23" s="196">
        <v>12</v>
      </c>
      <c r="L23" s="196"/>
    </row>
    <row r="24" spans="1:12" s="24" customFormat="1" ht="15.95" customHeight="1" x14ac:dyDescent="0.25">
      <c r="A24" s="22">
        <v>1</v>
      </c>
      <c r="B24" s="23" t="s">
        <v>215</v>
      </c>
      <c r="C24" s="23"/>
      <c r="D24" s="23"/>
      <c r="E24" s="23"/>
      <c r="F24" s="23"/>
      <c r="G24" s="23"/>
      <c r="H24" s="23"/>
      <c r="I24" s="197"/>
      <c r="J24" s="197"/>
      <c r="K24" s="197"/>
      <c r="L24" s="197"/>
    </row>
    <row r="25" spans="1:12" ht="15.95" customHeight="1" x14ac:dyDescent="0.25">
      <c r="A25" s="2" t="s">
        <v>216</v>
      </c>
      <c r="B25" s="2" t="s">
        <v>217</v>
      </c>
      <c r="C25" s="2" t="s">
        <v>539</v>
      </c>
      <c r="D25" s="155" t="s">
        <v>539</v>
      </c>
      <c r="E25" s="155" t="s">
        <v>539</v>
      </c>
      <c r="F25" s="155" t="s">
        <v>539</v>
      </c>
      <c r="G25" s="2"/>
      <c r="H25" s="2"/>
      <c r="I25" s="167"/>
      <c r="J25" s="167"/>
      <c r="K25" s="167"/>
      <c r="L25" s="167"/>
    </row>
    <row r="26" spans="1:12" ht="32.1" customHeight="1" x14ac:dyDescent="0.25">
      <c r="A26" s="2" t="s">
        <v>218</v>
      </c>
      <c r="B26" s="2" t="s">
        <v>219</v>
      </c>
      <c r="C26" s="155" t="s">
        <v>539</v>
      </c>
      <c r="D26" s="155" t="s">
        <v>539</v>
      </c>
      <c r="E26" s="155" t="s">
        <v>539</v>
      </c>
      <c r="F26" s="155" t="s">
        <v>539</v>
      </c>
      <c r="G26" s="2"/>
      <c r="H26" s="2"/>
      <c r="I26" s="167"/>
      <c r="J26" s="167"/>
      <c r="K26" s="167"/>
      <c r="L26" s="167"/>
    </row>
    <row r="27" spans="1:12" ht="48" customHeight="1" x14ac:dyDescent="0.25">
      <c r="A27" s="2" t="s">
        <v>220</v>
      </c>
      <c r="B27" s="2" t="s">
        <v>221</v>
      </c>
      <c r="C27" s="155" t="s">
        <v>539</v>
      </c>
      <c r="D27" s="155" t="s">
        <v>539</v>
      </c>
      <c r="E27" s="155" t="s">
        <v>539</v>
      </c>
      <c r="F27" s="155" t="s">
        <v>539</v>
      </c>
      <c r="G27" s="2"/>
      <c r="H27" s="2"/>
      <c r="I27" s="167"/>
      <c r="J27" s="167"/>
      <c r="K27" s="167"/>
      <c r="L27" s="167"/>
    </row>
    <row r="28" spans="1:12" ht="32.1" customHeight="1" x14ac:dyDescent="0.25">
      <c r="A28" s="2" t="s">
        <v>222</v>
      </c>
      <c r="B28" s="2" t="s">
        <v>223</v>
      </c>
      <c r="C28" s="155" t="s">
        <v>539</v>
      </c>
      <c r="D28" s="155" t="s">
        <v>539</v>
      </c>
      <c r="E28" s="155" t="s">
        <v>539</v>
      </c>
      <c r="F28" s="155" t="s">
        <v>539</v>
      </c>
      <c r="G28" s="2"/>
      <c r="H28" s="2"/>
      <c r="I28" s="167"/>
      <c r="J28" s="167"/>
      <c r="K28" s="167"/>
      <c r="L28" s="167"/>
    </row>
    <row r="29" spans="1:12" ht="32.1" customHeight="1" x14ac:dyDescent="0.25">
      <c r="A29" s="2" t="s">
        <v>224</v>
      </c>
      <c r="B29" s="2" t="s">
        <v>225</v>
      </c>
      <c r="C29" s="155" t="s">
        <v>539</v>
      </c>
      <c r="D29" s="155" t="s">
        <v>539</v>
      </c>
      <c r="E29" s="155" t="s">
        <v>539</v>
      </c>
      <c r="F29" s="155" t="s">
        <v>539</v>
      </c>
      <c r="G29" s="2"/>
      <c r="H29" s="2"/>
      <c r="I29" s="167"/>
      <c r="J29" s="167"/>
      <c r="K29" s="167"/>
      <c r="L29" s="167"/>
    </row>
    <row r="30" spans="1:12" ht="32.1" customHeight="1" x14ac:dyDescent="0.25">
      <c r="A30" s="2" t="s">
        <v>226</v>
      </c>
      <c r="B30" s="2" t="s">
        <v>227</v>
      </c>
      <c r="C30" s="155" t="s">
        <v>539</v>
      </c>
      <c r="D30" s="155" t="s">
        <v>539</v>
      </c>
      <c r="E30" s="155" t="s">
        <v>539</v>
      </c>
      <c r="F30" s="155" t="s">
        <v>539</v>
      </c>
      <c r="G30" s="2"/>
      <c r="H30" s="2"/>
      <c r="I30" s="167"/>
      <c r="J30" s="167"/>
      <c r="K30" s="167"/>
      <c r="L30" s="167"/>
    </row>
    <row r="31" spans="1:12" ht="32.1" customHeight="1" x14ac:dyDescent="0.25">
      <c r="A31" s="2" t="s">
        <v>228</v>
      </c>
      <c r="B31" s="2" t="s">
        <v>229</v>
      </c>
      <c r="C31" s="155" t="s">
        <v>539</v>
      </c>
      <c r="D31" s="155" t="s">
        <v>539</v>
      </c>
      <c r="E31" s="155" t="s">
        <v>539</v>
      </c>
      <c r="F31" s="155" t="s">
        <v>539</v>
      </c>
      <c r="G31" s="2"/>
      <c r="H31" s="2"/>
      <c r="I31" s="167"/>
      <c r="J31" s="167"/>
      <c r="K31" s="167"/>
      <c r="L31" s="167"/>
    </row>
    <row r="32" spans="1:12" ht="32.1" customHeight="1" x14ac:dyDescent="0.25">
      <c r="A32" s="2" t="s">
        <v>230</v>
      </c>
      <c r="B32" s="2" t="s">
        <v>231</v>
      </c>
      <c r="C32" s="155" t="s">
        <v>539</v>
      </c>
      <c r="D32" s="155" t="s">
        <v>539</v>
      </c>
      <c r="E32" s="155" t="s">
        <v>539</v>
      </c>
      <c r="F32" s="155" t="s">
        <v>539</v>
      </c>
      <c r="G32" s="2"/>
      <c r="H32" s="2"/>
      <c r="I32" s="167"/>
      <c r="J32" s="167"/>
      <c r="K32" s="167"/>
      <c r="L32" s="167"/>
    </row>
    <row r="33" spans="1:12" ht="48" customHeight="1" x14ac:dyDescent="0.25">
      <c r="A33" s="2" t="s">
        <v>232</v>
      </c>
      <c r="B33" s="2" t="s">
        <v>233</v>
      </c>
      <c r="C33" s="155" t="s">
        <v>539</v>
      </c>
      <c r="D33" s="155" t="s">
        <v>539</v>
      </c>
      <c r="E33" s="155" t="s">
        <v>539</v>
      </c>
      <c r="F33" s="155" t="s">
        <v>539</v>
      </c>
      <c r="G33" s="2"/>
      <c r="H33" s="2"/>
      <c r="I33" s="167"/>
      <c r="J33" s="167"/>
      <c r="K33" s="167"/>
      <c r="L33" s="167"/>
    </row>
    <row r="34" spans="1:12" ht="15.95" customHeight="1" x14ac:dyDescent="0.25">
      <c r="A34" s="2" t="s">
        <v>234</v>
      </c>
      <c r="B34" s="2" t="s">
        <v>235</v>
      </c>
      <c r="C34" s="155" t="s">
        <v>539</v>
      </c>
      <c r="D34" s="155" t="s">
        <v>539</v>
      </c>
      <c r="E34" s="155" t="s">
        <v>539</v>
      </c>
      <c r="F34" s="155" t="s">
        <v>539</v>
      </c>
      <c r="G34" s="2"/>
      <c r="H34" s="2"/>
      <c r="I34" s="167"/>
      <c r="J34" s="167"/>
      <c r="K34" s="167"/>
      <c r="L34" s="167"/>
    </row>
    <row r="35" spans="1:12" ht="32.1" customHeight="1" x14ac:dyDescent="0.25">
      <c r="A35" s="2" t="s">
        <v>236</v>
      </c>
      <c r="B35" s="2" t="s">
        <v>237</v>
      </c>
      <c r="C35" s="155" t="s">
        <v>539</v>
      </c>
      <c r="D35" s="155" t="s">
        <v>539</v>
      </c>
      <c r="E35" s="155" t="s">
        <v>539</v>
      </c>
      <c r="F35" s="155" t="s">
        <v>539</v>
      </c>
      <c r="G35" s="2"/>
      <c r="H35" s="2"/>
      <c r="I35" s="167"/>
      <c r="J35" s="167"/>
      <c r="K35" s="167"/>
      <c r="L35" s="167"/>
    </row>
    <row r="36" spans="1:12" ht="15.95" customHeight="1" x14ac:dyDescent="0.25">
      <c r="A36" s="2" t="s">
        <v>238</v>
      </c>
      <c r="B36" s="2" t="s">
        <v>239</v>
      </c>
      <c r="C36" s="155" t="s">
        <v>539</v>
      </c>
      <c r="D36" s="155" t="s">
        <v>539</v>
      </c>
      <c r="E36" s="155" t="s">
        <v>539</v>
      </c>
      <c r="F36" s="155" t="s">
        <v>539</v>
      </c>
      <c r="G36" s="2"/>
      <c r="H36" s="2"/>
      <c r="I36" s="167"/>
      <c r="J36" s="167"/>
      <c r="K36" s="167"/>
      <c r="L36" s="167"/>
    </row>
    <row r="37" spans="1:12" s="24" customFormat="1" ht="15.95" customHeight="1" x14ac:dyDescent="0.25">
      <c r="A37" s="22">
        <v>2</v>
      </c>
      <c r="B37" s="23" t="s">
        <v>240</v>
      </c>
      <c r="C37" s="23"/>
      <c r="D37" s="23"/>
      <c r="E37" s="23"/>
      <c r="F37" s="23"/>
      <c r="G37" s="23"/>
      <c r="H37" s="23"/>
      <c r="I37" s="197"/>
      <c r="J37" s="197"/>
      <c r="K37" s="197"/>
      <c r="L37" s="197"/>
    </row>
    <row r="38" spans="1:12" ht="63" customHeight="1" x14ac:dyDescent="0.25">
      <c r="A38" s="2" t="s">
        <v>241</v>
      </c>
      <c r="B38" s="2" t="s">
        <v>242</v>
      </c>
      <c r="C38" s="155" t="s">
        <v>539</v>
      </c>
      <c r="D38" s="155" t="s">
        <v>539</v>
      </c>
      <c r="E38" s="155" t="s">
        <v>539</v>
      </c>
      <c r="F38" s="155" t="s">
        <v>539</v>
      </c>
      <c r="G38" s="2"/>
      <c r="H38" s="2"/>
      <c r="I38" s="167"/>
      <c r="J38" s="167"/>
      <c r="K38" s="167"/>
      <c r="L38" s="167"/>
    </row>
    <row r="39" spans="1:12" ht="15.95" customHeight="1" x14ac:dyDescent="0.25">
      <c r="A39" s="2" t="s">
        <v>243</v>
      </c>
      <c r="B39" s="2" t="s">
        <v>244</v>
      </c>
      <c r="C39" s="37">
        <v>42675</v>
      </c>
      <c r="D39" s="37">
        <v>43646</v>
      </c>
      <c r="E39" s="37">
        <v>42675</v>
      </c>
      <c r="F39" s="37">
        <v>43281</v>
      </c>
      <c r="G39" s="2"/>
      <c r="H39" s="2"/>
      <c r="I39" s="167"/>
      <c r="J39" s="167"/>
      <c r="K39" s="167"/>
      <c r="L39" s="167"/>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155" t="s">
        <v>539</v>
      </c>
      <c r="D41" s="155" t="s">
        <v>539</v>
      </c>
      <c r="E41" s="155" t="s">
        <v>539</v>
      </c>
      <c r="F41" s="155" t="s">
        <v>539</v>
      </c>
      <c r="G41" s="2"/>
      <c r="H41" s="2"/>
      <c r="I41" s="167"/>
      <c r="J41" s="167"/>
      <c r="K41" s="167"/>
      <c r="L41" s="167"/>
    </row>
    <row r="42" spans="1:12" ht="98.25" customHeight="1" x14ac:dyDescent="0.25">
      <c r="A42" s="2" t="s">
        <v>248</v>
      </c>
      <c r="B42" s="2" t="s">
        <v>249</v>
      </c>
      <c r="C42" s="37" t="s">
        <v>523</v>
      </c>
      <c r="D42" s="37" t="s">
        <v>523</v>
      </c>
      <c r="E42" s="37" t="s">
        <v>536</v>
      </c>
      <c r="F42" s="37" t="s">
        <v>536</v>
      </c>
      <c r="G42" s="2"/>
      <c r="H42" s="2"/>
      <c r="I42" s="167"/>
      <c r="J42" s="167"/>
      <c r="K42" s="167"/>
      <c r="L42" s="167"/>
    </row>
    <row r="43" spans="1:12" ht="15.95" customHeight="1" x14ac:dyDescent="0.25">
      <c r="A43" s="2" t="s">
        <v>250</v>
      </c>
      <c r="B43" s="2" t="s">
        <v>251</v>
      </c>
      <c r="C43" s="155" t="s">
        <v>539</v>
      </c>
      <c r="D43" s="155" t="s">
        <v>539</v>
      </c>
      <c r="E43" s="155" t="s">
        <v>539</v>
      </c>
      <c r="F43" s="155" t="s">
        <v>539</v>
      </c>
      <c r="G43" s="2"/>
      <c r="H43" s="2"/>
      <c r="I43" s="167"/>
      <c r="J43" s="167"/>
      <c r="K43" s="167"/>
      <c r="L43" s="167"/>
    </row>
    <row r="44" spans="1:12" ht="63" customHeight="1" x14ac:dyDescent="0.25">
      <c r="A44" s="2" t="s">
        <v>252</v>
      </c>
      <c r="B44" s="2" t="s">
        <v>253</v>
      </c>
      <c r="C44" s="155" t="s">
        <v>539</v>
      </c>
      <c r="D44" s="155" t="s">
        <v>539</v>
      </c>
      <c r="E44" s="155" t="s">
        <v>539</v>
      </c>
      <c r="F44" s="155" t="s">
        <v>539</v>
      </c>
      <c r="G44" s="2"/>
      <c r="H44" s="2"/>
      <c r="I44" s="167"/>
      <c r="J44" s="167"/>
      <c r="K44" s="167"/>
      <c r="L44" s="167"/>
    </row>
    <row r="45" spans="1:12" ht="141.94999999999999" customHeight="1" x14ac:dyDescent="0.25">
      <c r="A45" s="2" t="s">
        <v>254</v>
      </c>
      <c r="B45" s="2" t="s">
        <v>255</v>
      </c>
      <c r="C45" s="155" t="s">
        <v>539</v>
      </c>
      <c r="D45" s="155" t="s">
        <v>539</v>
      </c>
      <c r="E45" s="155" t="s">
        <v>539</v>
      </c>
      <c r="F45" s="155" t="s">
        <v>539</v>
      </c>
      <c r="G45" s="2"/>
      <c r="H45" s="2"/>
      <c r="I45" s="167"/>
      <c r="J45" s="167"/>
      <c r="K45" s="167"/>
      <c r="L45" s="167"/>
    </row>
    <row r="46" spans="1:12" ht="15.95" customHeight="1" x14ac:dyDescent="0.25">
      <c r="A46" s="2" t="s">
        <v>256</v>
      </c>
      <c r="B46" s="2" t="s">
        <v>257</v>
      </c>
      <c r="C46" s="155" t="s">
        <v>539</v>
      </c>
      <c r="D46" s="155" t="s">
        <v>539</v>
      </c>
      <c r="E46" s="155" t="s">
        <v>539</v>
      </c>
      <c r="F46" s="155" t="s">
        <v>539</v>
      </c>
      <c r="G46" s="2"/>
      <c r="H46" s="2"/>
      <c r="I46" s="167"/>
      <c r="J46" s="167"/>
      <c r="K46" s="167"/>
      <c r="L46" s="167"/>
    </row>
    <row r="47" spans="1:12" s="24" customFormat="1" ht="15.95" customHeight="1" x14ac:dyDescent="0.25">
      <c r="A47" s="22">
        <v>4</v>
      </c>
      <c r="B47" s="23" t="s">
        <v>258</v>
      </c>
      <c r="C47" s="36"/>
      <c r="D47" s="36"/>
      <c r="E47" s="36"/>
      <c r="F47" s="36"/>
      <c r="G47" s="2"/>
      <c r="H47" s="2"/>
      <c r="I47" s="167"/>
      <c r="J47" s="167"/>
      <c r="K47" s="167"/>
      <c r="L47" s="167"/>
    </row>
    <row r="48" spans="1:12" ht="32.1" customHeight="1" x14ac:dyDescent="0.25">
      <c r="A48" s="2" t="s">
        <v>259</v>
      </c>
      <c r="B48" s="2" t="s">
        <v>260</v>
      </c>
      <c r="C48" s="155" t="s">
        <v>539</v>
      </c>
      <c r="D48" s="155" t="s">
        <v>539</v>
      </c>
      <c r="E48" s="155" t="s">
        <v>539</v>
      </c>
      <c r="F48" s="155" t="s">
        <v>539</v>
      </c>
      <c r="G48" s="2"/>
      <c r="H48" s="2"/>
      <c r="I48" s="167"/>
      <c r="J48" s="167"/>
      <c r="K48" s="167"/>
      <c r="L48" s="167"/>
    </row>
    <row r="49" spans="1:12" ht="78.95" customHeight="1" x14ac:dyDescent="0.25">
      <c r="A49" s="2" t="s">
        <v>261</v>
      </c>
      <c r="B49" s="2" t="s">
        <v>262</v>
      </c>
      <c r="C49" s="155" t="s">
        <v>539</v>
      </c>
      <c r="D49" s="155" t="s">
        <v>539</v>
      </c>
      <c r="E49" s="155" t="s">
        <v>539</v>
      </c>
      <c r="F49" s="155" t="s">
        <v>539</v>
      </c>
      <c r="G49" s="2"/>
      <c r="H49" s="2"/>
      <c r="I49" s="167"/>
      <c r="J49" s="167"/>
      <c r="K49" s="167"/>
      <c r="L49" s="167"/>
    </row>
    <row r="50" spans="1:12" ht="48" customHeight="1" x14ac:dyDescent="0.25">
      <c r="A50" s="2" t="s">
        <v>263</v>
      </c>
      <c r="B50" s="2" t="s">
        <v>264</v>
      </c>
      <c r="C50" s="155" t="s">
        <v>539</v>
      </c>
      <c r="D50" s="155" t="s">
        <v>539</v>
      </c>
      <c r="E50" s="155" t="s">
        <v>539</v>
      </c>
      <c r="F50" s="155" t="s">
        <v>539</v>
      </c>
      <c r="G50" s="2"/>
      <c r="H50" s="2"/>
      <c r="I50" s="167"/>
      <c r="J50" s="167"/>
      <c r="K50" s="167"/>
      <c r="L50" s="167"/>
    </row>
    <row r="51" spans="1:12" ht="48" customHeight="1" x14ac:dyDescent="0.25">
      <c r="A51" s="2" t="s">
        <v>265</v>
      </c>
      <c r="B51" s="2" t="s">
        <v>266</v>
      </c>
      <c r="C51" s="155" t="s">
        <v>539</v>
      </c>
      <c r="D51" s="155" t="s">
        <v>539</v>
      </c>
      <c r="E51" s="155" t="s">
        <v>539</v>
      </c>
      <c r="F51" s="155" t="s">
        <v>539</v>
      </c>
      <c r="G51" s="2"/>
      <c r="H51" s="2"/>
      <c r="I51" s="167"/>
      <c r="J51" s="167"/>
      <c r="K51" s="167"/>
      <c r="L51" s="167"/>
    </row>
    <row r="52" spans="1:12" ht="72.75" customHeight="1" x14ac:dyDescent="0.25">
      <c r="A52" s="2" t="s">
        <v>267</v>
      </c>
      <c r="B52" s="2" t="s">
        <v>268</v>
      </c>
      <c r="C52" s="37" t="s">
        <v>534</v>
      </c>
      <c r="D52" s="37" t="s">
        <v>534</v>
      </c>
      <c r="E52" s="37" t="s">
        <v>535</v>
      </c>
      <c r="F52" s="37" t="s">
        <v>535</v>
      </c>
      <c r="G52" s="2"/>
      <c r="H52" s="2"/>
      <c r="I52" s="167"/>
      <c r="J52" s="167"/>
      <c r="K52" s="167"/>
      <c r="L52" s="167"/>
    </row>
    <row r="53" spans="1:12" ht="32.1" customHeight="1" x14ac:dyDescent="0.25">
      <c r="A53" s="2" t="s">
        <v>269</v>
      </c>
      <c r="B53" s="2" t="s">
        <v>270</v>
      </c>
      <c r="C53" s="155" t="s">
        <v>539</v>
      </c>
      <c r="D53" s="155" t="s">
        <v>539</v>
      </c>
      <c r="E53" s="155" t="s">
        <v>539</v>
      </c>
      <c r="F53" s="155" t="s">
        <v>539</v>
      </c>
      <c r="G53" s="2"/>
      <c r="H53" s="2"/>
      <c r="I53" s="167"/>
      <c r="J53" s="167"/>
      <c r="K53" s="167"/>
      <c r="L53" s="167"/>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2019-07-16T06:06:58Z</dcterms:modified>
</cp:coreProperties>
</file>